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D:\Dropbox (Naviga Assistance)\Naviga Assistance Dropbox\Naviga Assistance Team Folder\CC_Hotel Ski\VZ02 - Osvětlení\Zadávací dokumentace\"/>
    </mc:Choice>
  </mc:AlternateContent>
  <xr:revisionPtr revIDLastSave="0" documentId="13_ncr:1_{C28BEAEA-D7C0-41AB-BCE0-4BD2167D771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1" l="1"/>
  <c r="C42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" i="1"/>
  <c r="E41" i="1"/>
  <c r="E40" i="1"/>
</calcChain>
</file>

<file path=xl/sharedStrings.xml><?xml version="1.0" encoding="utf-8"?>
<sst xmlns="http://schemas.openxmlformats.org/spreadsheetml/2006/main" count="86" uniqueCount="82">
  <si>
    <t>Označení</t>
  </si>
  <si>
    <t>Popis</t>
  </si>
  <si>
    <t>A</t>
  </si>
  <si>
    <t>C</t>
  </si>
  <si>
    <t>D1</t>
  </si>
  <si>
    <t>D2</t>
  </si>
  <si>
    <t>E</t>
  </si>
  <si>
    <t>F</t>
  </si>
  <si>
    <t>Kompaktní přisazené LED svítidlo s vysokou mechanickou odolností, určené pro vnitřní i venkovní použití; těleso z bílého polykarbonátu; opálový difuzor; světelný tok 2000 lm; příkon 19 W; světelná účinnost 105 lm/W; teplota chromatičnosti 4000 K (neutrální bílá); index podání barev (CRI) &gt; 80; vyzařovací úhel 120°; napájení 220–240 V / 50–60 Hz; nestmívatelné; krytí IP65; odolnost proti nárazu IK10; provozní teplota -30 až +50 °C; životnost 50 000 h (L70/B50 při 25 °C); rozměry Ø 200 × 55 mm; hmotnost 440 g; vhodné pro montáž na stěnu nebo strop; záruka 5 let</t>
  </si>
  <si>
    <t>G</t>
  </si>
  <si>
    <t>H</t>
  </si>
  <si>
    <t>I</t>
  </si>
  <si>
    <t>J1</t>
  </si>
  <si>
    <t>J2</t>
  </si>
  <si>
    <t>K</t>
  </si>
  <si>
    <t>L</t>
  </si>
  <si>
    <t>M</t>
  </si>
  <si>
    <t>N</t>
  </si>
  <si>
    <t>O1</t>
  </si>
  <si>
    <t>O2</t>
  </si>
  <si>
    <t>T</t>
  </si>
  <si>
    <t>U</t>
  </si>
  <si>
    <t>V</t>
  </si>
  <si>
    <t>BUN A</t>
  </si>
  <si>
    <t>BUN B</t>
  </si>
  <si>
    <t>BUN C</t>
  </si>
  <si>
    <t>BUN D</t>
  </si>
  <si>
    <t>P</t>
  </si>
  <si>
    <t>NO 1</t>
  </si>
  <si>
    <t>NO 2</t>
  </si>
  <si>
    <t>NO 3</t>
  </si>
  <si>
    <t>Válcové stropní přisazené svítidlo vyrobené z tlakově litého hliníku s čočkou z opálového skla; LED 10,9W; 365lm; úhel vyzařování 105°; povrch černý mat; práškově lakované; matná textura; RAL 9011; s technologií COB (Chip on Board) pro maximální efektivitu; fázově stmívatelné; barva světla 2700 K; tolerance barev MacAdam ≤ 2 SDCM; CRI (index podání barev) ≥ 90; stupeň krytí IP65; ochranná třída 1; vhodné pro instalaci do tepelně izolovaných stropů (IC rated); včetně napaječe; světelný zdroj vyměnitelný výrobcem, nebo odborníkem s výslovným povolením; předřadník vyměnitelný koncovým uživatelem; záruka 5 let</t>
  </si>
  <si>
    <t>Lineární nástěnné svítidlo vyrobené z hliníku, vybavené opálovým difusorem a čirým krytem pro přímou i nepřímou složku svícení; povrchová úprava bílá; práškově lakováno; LED modul s teplotou chromatičnosti 4000 K (neutrální bílá); index podání barev (CRI) ≥ 80; tolerance barev MacAdam 3 SDCM; celkový světelný tok 1870 lm; příkon 12,2 W; měrný výkon 153 lm/W; vyzařování přímé/nepřímé (DIR/INDIR) v poměru 67/33; UGR ≤ 23,6 (pro X=4H, Y=8H, ρ=70/50/20); napájecí napětí 220–240 V; frekvence 50/60 Hz; krytí IP20; třída ochrany I; životnost L80/B20 – 50 000 h; ON/OFF zapínání; délka svítidla 561 mm, šířka 47 mm, výška 69 mm; záruka 5 let</t>
  </si>
  <si>
    <t>Lineární přisazené svítidlo vyrobené z hliníku s opálovým difusorem pro přímé vyzařování; povrchová úprava bílá; práškově lakováno; LED modul s teplotou chromatičnosti 4000 K (neutrální bílá); světelný tok 1870 lm; příkon 12,2 W; měrný výkon 153 lm/W; index podání barev (CRI) ≥ 80; tolerance barev MacAdam 3 SDCM; UGR ≤ 26 (X=4H, Y=8H, ρ=70/50/20); napájení 220–240 V, 50/60 Hz; zapínání ON/OFF; třída ochrany I; krytí IP20; životnost L80/B20 – 50 000 h; rozměry 842 × 47 × 69 mm (d × š × v); hmotnost 2 kg; záruka 5 let</t>
  </si>
  <si>
    <t>Kulaté stropní vestavné svítidlo vyrobené z tlakově litého hliníku; barva černá; práškový lak, matná textura; RAL 9011; instalace bez nářadí pomocí drátěných pružin; vhodné pro tloušťku stropu 4-38 mm; hloubka zapuštění 90 mm; LED 8,8W; 850lm; s technologií COB (Chip on Board) pro maximální efektivitu; fázově stmívatelné; barva světla 3000 K; tolerance barev MacAdam ≤ 2 SDCM; CRI ≥ 90; vyzařovací úhel 34°; stupeň krytí IP20; ochranná třída 3; světelný zdroj vyměnitelný výrobcem, nebo odborníkem s výslovným povolením; záruka 5 let</t>
  </si>
  <si>
    <t>Stropní závěsné svítidlo vyrobené z ručně foukaného skla s měděným sbarvením; nastavitelné závěsné lanko až do 4000 mm, černé; DPS 3-step binning; fázově stmívatelné; barva světla 1800 K - 2850 K dim to warm; tolerance barev MacAdam ≤ 3 SDCM; CRI ≥ 90; 220 - 240 V; stupeň krytí IP20; třída 2; světelný zdroj vyměnitelný výrobcem, nebo odborníkem s výslovným povolením; záruka 5 let</t>
  </si>
  <si>
    <t>Kulaté stropní vestavné svítidlo vyrobené z tlakově litého hliníku; barva černá; práškově lakované; matná textura; RAL 9011; instalace bez nářadí pomocí drátěných pružin; vhodné pro tloušťku stropu 4-27 mm; hloubka zapuštění 90 mm; vyzařovací úhel 33°; s technologií COB (Chip on Board) pro maximální efektivitu; barva světla 3000 K; tolerance barev MacAdam ≤ 2 SDCM; CRI ≥ 90; stupeň krytí IP65; třída 3; IC hodnocené; UGR ≤ 13; Pracovní svítidlo kompatibilní s VDU podle DIN EN 12464-1; jas nad 65° ≤ 1500 cd/m²; světelný zdroj vyměnitelný výrobcem, nebo odborníkem s výslovným povolením; záruka 5 let</t>
  </si>
  <si>
    <t>Válcové stropní přisazené svítidlo vyrobené z tlakově litého hliníku; barva černá; práškově lakované; matná textura; RAL 9011; s technologií COB (Chip on Board) pro maximální efektivitu; fázově stmívatelné; barva světla 3000 K; tolerance barev MacAdam ≤ 2 SDCM; CRI ≥ 90; vyzařovací úhel 30°; stupeň krytí IP20; třída 1; světelný zdroj vyměnitelný společností výrobcem nebo odborníkem s výslovným povolením; předřadník vyměnitelný koncovým uživatelem; záruka 5 let</t>
  </si>
  <si>
    <t>Těleso svítidla z extrudovaného hliníkového profilu; hranatý design; žádné viditelné šrouby; povrch bílý práškový lak; koncovka bílá práškově lakovaná; vhodné pro montáž na stěnu; profil svítidla lze předem namontovat; s třístranným světelným paprskem; HPO (High Performance Opal) kryt pro rovnoměrné osvětlení; barva světla 3000 K; tolerance barev MacAdam ≤ 3 SDCM; CRI ≥ 90; min. 80 % světelného toku po 50 000 provozních hodinách; energeticky úsporné LED s vysokým CRI; stupeň krytí IP44; PC1; 220-240 V; vč. konvertor, nestmívatelný; světelný zdroj není vyměnitelný; předřadník vyměnitelný autorizovaným odborníkem; záruka 5 let</t>
  </si>
  <si>
    <t>Lineární přisazené svítidlo, vyrobené z polykarbonátu s difusorem z opálového polykarbonátu; světelný tok 3808 lm; příkon 25 W; měrný výkon svítidla 155 lm/W; teplota chromatičnosti 4000 K (neutrální bílá); index podání barev (CRI) ≥ 80; tolerance barev MacAdam ≤ 2 SDCM; životnost 50 000 h (L90 B10 při 25 °C); napájení 230 V / 50 Hz; LED driver s pevným výstupem; bez nouzového modulu; přímé vyzařování (DLOR 96,9 %, ULOR 3,1 %); hodnota oslnění UGR (X=4H, Y=8H, ρ=70/50/20): příčně 23,3 / podélně 22,6; krytí IP66; mechanická odolnost IK07; rozměry 1277 × 101 × 84 mm (d × š × v); hmotnost 2,2 kg (s obalem 2,7 kg); záruka 7 let</t>
  </si>
  <si>
    <t>Dekorativní stropní svítidlo pro přisazenou montáž, vhodné pro interiérové použití; těleso z hliníku s povrchovou úpravou Black Matt; stínidlo z ručně foukaného opálového skla; krytí IP20; třída ochrany I; rozměry: průměr 195 mm, výška 205 mm; hmotnost 1,2 kg; design inspirovaný kapkou rosy, vhodný pro obytné i komerční prostory; záruka 5 let</t>
  </si>
  <si>
    <t>Lineární LED svítidlo pro přisazenou montáž; těleso z hliníku s práškovou povrchovou úpravou; opálový difuzor z polykarbonátu; světelný tok 3808 lm; příkon 25 W; světelná účinnost 152 lm/W; teplota chromatičnosti 4000 K (neutrální bílá); index podání barev (CRI) ≥ 80; barevná stálost MacAdam ≤ 2 SDCM; životnost 50 000 h (L90 B10 při 25 °C); napájení 220–240 V / 50–60 Hz; nestmívatelné; krytí IP66; odolnost proti nárazu IK07; rozměry 1277 × 101 × 84 mm (d × š × v); hmotnost 2,2 kg (s obalem 2,7 kg); záruka 7 let</t>
  </si>
  <si>
    <t>Vysoce výkonný flexibilní LED pásek pro profesionální použití v interiéru; těleso bez krytí (IP00); světelný tok 7020 lm; příkon 60 W (12 W/m); světelná účinnost 129 lm/W; teplota chromatičnosti 4000 K (neutrální bílá); index podání barev (CRI) &gt; 90; barevná stálost MacAdam ≤ 3 SDCM; úhel vyzařování 120°; napájení 24 V DC; stmívatelný s vhodnými předřadníky; minimální dělitelná jednotka 55,56 mm; rozměry: délka 5 m, šířka 8 mm, výška 1,5 mm; samolepicí páska na zadní straně pro snadnou instalaci; provozní teplota -20 až +55 °C; životnost 50 000 h (L70/B50 při Tc max. 80 °C); třída ochrany III; certifikace CE, TUV, ENEC; záruka 5 let</t>
  </si>
  <si>
    <t>Dekorativní závěsné svítidlo pro interiérové použití, navržené designovým studiem 13&amp;9 Design; těleso z hliníku s kombinací matné černé a lesklé zlaté povrchové úpravy (Black Matt + Light Gold); objímka typu E27; napájení 220–240 V / 50–60 Hz; možnost stmívání při použití stmívatelné žárovky a kompatibilního stmívače; krytí IP20; třída ochrany I; rozměry: průměr 450 mm, výška 88 mm; délka závěsného kabelu 2,5 m (volitelně až 6 m); hmotnost 1 kg; ideální pro obytné i komerční prostory; záruka 5 let</t>
  </si>
  <si>
    <t>Dekorativní závěsné svítidlo pro interiérové použití, navržené ve spolupráci se studiem 13&amp;9 Design; těleso z hliníku s kombinací matné černé a lesklé zlaté povrchové úpravy (Black Matt + Light Gold); objímka typu E27; napájení 220–240 V / 50–60 Hz; stmívatelné pomocí fázového stmívače (phase-cut dimming); krytí IP20; třída ochrany I; rozměry: průměr 300 mm, výška 87 mm; délka závěsného kabelu 2,5 m; hmotnost 0,7 kg; vhodné pro obytné i komerční prostory; záruka 5 let</t>
  </si>
  <si>
    <t>STR_D</t>
  </si>
  <si>
    <t>STR_R</t>
  </si>
  <si>
    <t>Lineární LED modul pro 48V lištový systém; těleso z tlakově litého hliníku; práškové lakování; barva černá matná (RAL 9011); světelný tok 880 lm; příkon 8,4 W; světelná účinnost 105 lm/W; teplota chromatičnosti 3000 K (teplá bílá); index podání barev (CRI) ≥ 90; barevná stálost MacAdam 3 SDCM; úhel vyzařování 24°; napájení 48 V DC; stmívatelné (DALI); krytí IP20; třída ochrany III; rozměry: délka 301 mm, šířka 16 mm, výška 18 mm; hmotnost 0,11 kg; životnost 60 000 h (L70); záruka 5 let</t>
  </si>
  <si>
    <t>V_lum</t>
  </si>
  <si>
    <t>VO 1</t>
  </si>
  <si>
    <t>VO 2</t>
  </si>
  <si>
    <t>Dvojitý reflektor pro 48V lištový systém; vyrobeno z tlakově litého hliníku; berva černá; práškově lakované; matná textura; RAL 9011; světelný tok 1020 lm; příkon 6,9 W; světelná účinnost 148 lm/W; teplota chromatičnosti 3000 K (teplá bílá); index podání barev (CRI) ≥ 90; úhel vyzařování 31°; napájení 48 V DC; nestmívatelné; krytí IP20; třída ochrany III; rozměry: průměr 34 mm, výška 55 mm; hmotnost 0,1 kg; životnost 55 000 h (L70); možnost doplnění o optické příslušenství; záruka 5 let</t>
  </si>
  <si>
    <t>Nástěnné LED svítidlo s flexibilním ramenem, vhodné pro interiérové použití; těleso z kovu s práškovou povrchovou úpravou v černé barvě; flexibilní rameno potažené gumou pro snadné nastavení směru světla; difuzor z čirého akrylu s vroubkovaným povrchem pro rovnoměrné rozptýlení světla; integrovaný vypínač na základně svítidla; světelný tok 300 lm; příkon 3 W; teplota chromatičnosti 3000 K (teplá bílá); napájení 230 V; krytí IP20; třída ochrany I; rozměry: výška 260 mm, hloubka 120 mm, průměr základny 45 mm; hmotnost 0,24 kg; životnost 50 000 h; záruka 5 let</t>
  </si>
  <si>
    <t>Dekorativní závěsné svítidlo s poetickým designem, inspirované rybářskými sítěmi pokrytými kapkami vody; sestává ze tří nylonových sítí různých velikostí, zdobených 385 krystaly; světelný zdroj je samostatný nástěnný reflektor; rozměry: šířka 200 cm, výška 75 cm, hloubka 200 cm; materiály: nylon, krystaly; hmotnost: přibližně 2,5 kg;</t>
  </si>
  <si>
    <t>Venkovní LED reflektor s vysokou odolností, vhodný pro náročné exteriérové aplikace; těleso z tlakově litého hliníku EN AB-47100 s nízkým obsahem mědi a vysokou odolností proti korozi; přední rámeček z nerezové oceli AISI 316L o tloušťce 2 mm; povrchová úprava ve třech krocích: BONDERITE, epoxidový základní nátěr a polyesterový práškový lak odolný vůči UV záření a nepříznivým povětrnostním podmínkám; difuzor z tvrzeného skla o tloušťce 5 mm, zapuštěný a utěsněný silikonovou pryskyřicí; mechanická odolnost IK09; krytí IP66; třída ochrany I; napájení 220–240 V AC / 50–60 Hz; příkon 18 W; světelný tok svítidla 1376 lm (světelný tok modulu 2074 lm); teplota chromatičnosti 3000 K (teplá bílá); index podání barev (CRI) ≥ 90; účinnost svítidla 76 lm/W; stmívatelné pomocí DALI2 nebo PUSH systému; možnost synchronizace až 4 svítidel do 15 m; rozměry: délka 228,5 mm, průměr 135 mm, výška 119 mm; hmotnost 2,15 kg; provozní teplota -20 °C až +50 °C; životnost 70 000 h (L80 B10 při Ta 25 °C); dodáváno s 0,5 m kabelem H07RN-F a IP68 konektorem; barva šedá; záruka 5 let</t>
  </si>
  <si>
    <t>Kruhové stropní LED svítidlo pro přisazenou montáž, vhodné pro interiérové použití v obytných i komerčních prostorách, včetně vlhkého a prašného prostředí (např. koupelny, chodby, šatny, schodiště); těleso a difuzor vyrobeny z polykarbonátu; světelný zdroj typu SMD LED; možnost nastavení teploty chromatičnosti pomocí přepínače během instalace (3000K / 3500K / 4000K); příkon 15 W; napájení 220–240 V AC / 50–60 Hz; krytí IP54; třída ochrany II; rozměry: průměr 220 mm, výška 53 mm; barva: bílá; vhodné pro všeobecné osvětlení s přímým rozptýleným světelným efektem; záruka 5 let</t>
  </si>
  <si>
    <t>Lineární nástěnné LED svítidlo pro přisazenou montáž, vhodné pro interiérové použití, zejména nad nebo po stranách zrcadel v koupelnách a dalších vlhkých prostorech; těleso z hliníku s chromovou povrchovou úpravou; opálový difuzor zajišťuje rovnoměrné rozptýlení světla; elegantní tenký design s neviditelnými šrouby skrytými za magnetickými koncovkami; světelný zdroj typu SMD LED; možnost nastavení teploty chromatičnosti pomocí přepínače během instalace (3000K / 4000K); světelný tok 960 lm; příkon 12 W; světelná účinnost 80 lm/W; vyzařovací úhel 160°; index podání barev (CRI) ≥ 90; barevná stálost MacAdam ≤ 3 SDCM; napájení 220–240 V AC / 50–60 Hz; nestmívatelné; krytí IP44; třída ochrany I; rozměry: délka 586 mm, šířka 78 mm, výška 40 mm; hmotnost 0,85 kg; životnost 30 000 h (L80 B20); záruka 5 let</t>
  </si>
  <si>
    <t>Venkovní nástěnné LED svítidlo pro přisazenou montáž, vhodné pro exteriérové použití, jako je osvětlení fasád, vstupních prostor nebo teras; těleso z hliníku s povrchovou úpravou v antracitové barvě; opálový difuzor zajišťuje rovnoměrné rozptýlení světla; světelný zdroj typu SMD LED; teplota chromatičnosti 3000 K (teplá bílá); světelný tok 450 lm; příkon 6 W; světelná účinnost 75 lm/W; vyzařovací úhel 120°; index podání barev (CRI) ≥ 80; napájení 220–240 V AC / 50–60 Hz; nestmívatelné; krytí IP54; třída ochrany I; rozměry: délka 220 mm, výška 80 mm, hloubka 60 mm; hmotnost 0,9 kg; životnost 30 000 h (L70 B50); záruka 5 let</t>
  </si>
  <si>
    <t>Dekorativní závěsné LED svítidlo; těleso z tlakově litého hliníku; barva černá; práškové lakování; RAL 9011; světelný zdroj integrovaný LED modul s teplotou chromatičnosti 2700 K (teplá bílá); světelný tok 405 lm; příkon 5,6 W; světelná účinnost přibližně 72 lm/W; index podání barev (CRI) ≥ 90; úhel vyzařování 36°; napájení 220–240 V / 50–60 Hz; stmívatelné pomocí fázového stmívače (phase-cut dimming); krytí IP20; třída ochrany III; rozměry: průměr 67 mm, výška 200 mm; hmotnost 0,62 kg; záruka 5 let</t>
  </si>
  <si>
    <t>Dekorativní závěsné LED svítidlo; těleso z tlakově litého hliníku; barva bronzová; práškové lakování; RAL 9011; světelný zdroj integrovaný LED modul s teplotou chromatičnosti 2700 K (teplá bílá); světelný tok 405 lm; příkon 5,6 W; světelná účinnost přibližně 72 lm/W; index podání barev (CRI) ≥ 90; úhel vyzařování 36°; napájení 220–240 V / 50–60 Hz; stmívatelné pomocí fázového stmívače (phase-cut dimming); krytí IP20; třída ochrany III; rozměry: průměr 67 mm, výška 200 mm; hmotnost 0,62 kg; záruka 5 let</t>
  </si>
  <si>
    <t>Nouzové LED svítidlo pro přisazenou montáž, vhodné pro interiérové i exteriérové použití; těleso z plastu (PC/ABS) s difuzorem z polykarbonátu; světelný tok 446 lm; příkon 9 W; teplota chromatičnosti 5000 K (neutrální bílá); index podání barev (CRI) &gt; 70; napájení 230 V AC / 50 Hz; provozní režim: síťový a nouzový; autonomie 3 hodiny; testovací režim: automatický (AT); krytí IP65; třída ochrany II; rozměry: délka 269 mm, šířka 126 mm, výška 42 mm; provozní teplota: 10 °C až 50 °C; viditelnost: 24 m; certifikace: CNBOP, CE.</t>
  </si>
  <si>
    <t>Nouzové LED svítidlo pro přisazenou montáž, vhodné pro interiérové použití, zejména pro osvětlení únikových cest a nouzových východů; těleso z polykarbonátu (PC) s difuzorem z PMMA; světelný zdroj typu LED; příkon 2,5 W; napájení 230 V AC / 50 Hz; provozní režim: síťový a nouzový (M – maintained); autonomie 3 hodiny; testovací režim: manuální test (MT); krytí IP20; třída ochrany II; rozměry: 255 × 199 × 30 mm; viditelnost piktogramu až 25 m; možnost montáže na stěnu nebo strop; dostupné příslušenství pro zapuštěnou, vlajkovou nebo závěsnou montáž; provozní teplota: -25 °C až +40 °C; životnost 50 000 h; certifikace: CE, CNBOP.</t>
  </si>
  <si>
    <t>W</t>
  </si>
  <si>
    <t>Designový venkovní LED sloup pro přisazenou montáž, vhodný pro osvětlení parků, náměstí, pěších zón a dalších veřejných prostor; těleso z tlakově litého hliníku (UNI EN AB 47100) s nízkým obsahem mědi (&lt;1 %) a stožár z lakované galvanizované oceli; povrchová úprava fosfochromatací a polyesterovým práškovým lakem v 16 krocích pro zvýšenou odolnost vůči povětrnostním vlivům; optický systém s TIR čočkou a bílým reflektorem zajišťuje nepřímé osvětlení s vysokým vizuálním komfortem; světelný tok svítidla 1950 lm; příkon 50 W; teplota chromatičnosti 2700 K (teplá bílá); index podání barev (CRI) ≥ 80; barevná stálost SDCM ≤ 3; napájení 220–240 V AC / 50–60 Hz; účinnost svítidla 39 lm/W; krytí IP66; mechanická odolnost IK08; třída ochrany II; provozní teplota -30 °C až +50 °C; životnost &gt;60 000 h (L80B10 při Ta 25 °C); rozměry: výška 4000 mm; hmotnost 34 kg; montáž pomocí tří šroubů M6x10; barva: Sablé 100 Noir; možnost regulace toku a DALI ovládání na vyžádání; záruka 5 let</t>
  </si>
  <si>
    <t>Designový venkovní LED sloupek pro přisazenou montáž, vhodný pro osvětlení parků, pěších zón a veřejných prostor; těleso z tlakově litého hliníku (UNI EN AB 47100) s nízkým obsahem mědi (&lt;1 %) a stožár z lakované galvanizované oceli; povrchová úprava fosfochromatací a polyesterovým práškovým lakem ve 16 krocích pro zvýšenou odolnost vůči povětrnostním vlivům; optický systém s TIR čočkou a bílým reflektorem zajišťuje nepřímé osvětlení s vysokým vizuálním komfortem; světelný tok svítidla 445 lm; příkon 13 W; teplota chromatičnosti 2700 K (teplá bílá); index podání barev (CRI) ≥ 80; barevná stálost SDCM ≤ 3; napájení 220–240 V AC / 50–60 Hz; účinnost svítidla 34 lm/W; krytí IP66; mechanická odolnost IK10; třída ochrany II; provozní teplota -30 °C až +50 °C; životnost &gt;60 000 h (L80B10 při Ta 25 °C); rozměry: výška 1000 mm; hmotnost max. 7,5 kg; montáž pomocí tří šroubů M6x10; barva: Sablé 100 Noir; možnost regulace toku a DALI ovládání na vyžádání; záruka 5 let</t>
  </si>
  <si>
    <t>Kruhové stropní LED svítidlo pro přisazenou montáž; opálový difusor; světelný zdroj typu SMD LED; možnost nastavení teploty chromatičnosti pomocí přepínače během instalace (3000K / 3500K / 4000K); světelný tok až 3800 lm (v závislosti na variantě); příkon 15–38 W (v závislosti na variantě); vyzařovací úhel 120°; index podání barev (CRI) ≥ 90; napájení 220–240 V AC / 50–60 Hz; nestmívatelné; krytí IP54; třída ochrany II; rozměry: průměr 220–400 mm, výška 53 mm (v závislosti na variantě); životnost až 50 000 h (L80 B10); záruka 5 let</t>
  </si>
  <si>
    <t>Zapuštěné panel, vhodné pro interiérové použití, ideální pro kanceláře a veřejné prostory; těleso z ocelového plechu s bílou práškovou povrchovou úpravou; optika s prizmatickým difuzorem z PMMA; světelný tok svítidla 3334 lm; příkon 31 W; světelná účinnost 108 lm/W; teplota chromatičnosti 4000 K (neutrální bílá); index podání barev (CRI) ≥ 90; barevná stálost MacAdam ≤ 2,5 SDCM; oslnění UGR (X=4H, Y=8H, ρ=70/50/20): příčně 17,2 / podélně 17,4; napájení 230 V / 50 Hz; LED driver s pevným výstupem (nestmívatelné); krytí IP20 (IP44 ze spodní strany); mechanická odolnost IK06; životnost 50 000 h (L90 B10 při 25 °C); rozměry: 1197 × 297 × 95 mm; montážní otvor: 1180 × 280 mm; hmotnost 4,2 kg; záruka 5 let</t>
  </si>
  <si>
    <t>LED inset s přímou optikou pro 48V lištový systém; vyrobené z tlakově litého hliníku; barva černá; práškově lakované; matná textura; RAL 9011; polykarbonátový adaptér na kolejnici v odstínu Signal Black; vnitřní kroužek černý; hlava světlometu otočná o 355° a naklápěcí o 90°; úhel vyzařování 31°; s technologií COB (Chip on Board) pro maximální účinnost; nestmívatelné; barva světla 3000 K; počáteční svítivost MacAdam ≤ 2 SDCM; CRI ≥ 90; 48 V; stupeň krytí IP20; třída 3; UGR ≤ 19; pracovišní svítidlo kompatibilní s VDU dle DIN EN 12464-1; jas nad 65° ≤ 3000 cd/m²; světelný zdroj vyměnitelný výrobcem, nebo odborníkem s výslovným povolením; předřadník vyměnitelný autorizovaným odborníkem; záruka 5 let</t>
  </si>
  <si>
    <t>Dekorativní závěsné LED svítidlo inspirované pohybem světlušek; konstrukce z bronzových drátů a mosazných kalíšků s poloprůhlednými difuzory z polykarbonátu; integrovaný LED modul s 31 světelnými body; teplota chromatičnosti 2500 K (teplá bílá); světelný tok 2582 lm; příkon 24 W; index podání barev (CRI) 91; stmívatelné (kompatibilní s DALI a Push-DIM systémy); napájení 220–240 V / 50–60 Hz; životnost 50 000 h; rozměry: šířka 180 cm, výška 80 cm, hloubka 100 cm; délka závěsného kabelu 250 cm; průměr stropního baldachýnu 18,5 cm, výška 8 cm; krytí IP20; třída ochrany I; hmotnost 1,4 kg; záruka 5 let</t>
  </si>
  <si>
    <t>Flexibilní LED pásek vybavený externím nouzovým modulem; světelný tok 560 lm/m (celkem 2450 lm); příkon 24 W (5 W/m); teplota chromatičnosti 4000 K (neutrální bílá); index podání barev (CRI) &gt; 80; vyzařovací úhel 120°; napájení 24 V DC; stmívatelný s vhodnými předřadníky; krytí IP00; třída ochrany III; rozměry: délka 5 m, šířka 8 mm, výška 1,5 mm; minimální poloměr ohybu 30 mm; životnost až 30 000 h (L70/B50 při Tc max. 75 °C); součástí jsou integrované kabely na obou stranách; kompatibilní příslušenství (konektory, profily, kryty) dostupné samostatně. Záruka 5 let</t>
  </si>
  <si>
    <t>B1</t>
  </si>
  <si>
    <t>Vysoce výkonný flexibilní LED pásek pro profesionální použití v interiéru i exteriéru; krytí IP66; světelný tok 7020 lm; příkon 60 W (12 W/m); světelná účinnost 129 lm/W; teplota chromatičnosti 3000 K (teplá bílá); index podání barev (CRI) &gt; 90; barevná stálost MacAdam ≤ 3 SDCM; úhel vyzařování 120°; napájení 24 V DC; stmívatelný s vhodnými předřadníky; minimální dělitelná jednotka 55,56 mm; rozměry: délka 5 m, šířka 8 mm, výška 1,5 mm; samolepicí páska na zadní straně pro snadnou instalaci; provozní teplota -20 až +55 °C; životnost 50 000 h (L70/B50 při Tc max. 80 °C); třída ochrany III; certifikace CE, TUV, ENEC; záruka 5 let</t>
  </si>
  <si>
    <t>Počet ks</t>
  </si>
  <si>
    <t>cena ks bez DPH v Kč</t>
  </si>
  <si>
    <t>cena celkem bez DPH v Kč</t>
  </si>
  <si>
    <t>Ostatní</t>
  </si>
  <si>
    <t>Demontáž stávajícího osvětlení</t>
  </si>
  <si>
    <t>kpl</t>
  </si>
  <si>
    <t>Likvidace stávajícího osvětlení</t>
  </si>
  <si>
    <t>Cena celkem bez DPH</t>
  </si>
  <si>
    <t>Cena celkem včetně DPH</t>
  </si>
  <si>
    <t>Příloha č. 3 - Technická specifikace a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</si>
</sst>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0" fontId="1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3" borderId="1" xfId="0" applyFill="1" applyBorder="1"/>
    <xf numFmtId="0" fontId="2" fillId="3" borderId="1" xfId="1" applyFill="1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3" borderId="2" xfId="0" applyFill="1" applyBorder="1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zoomScale="85" zoomScaleNormal="85" workbookViewId="0">
      <selection activeCell="I5" sqref="I5"/>
    </sheetView>
  </sheetViews>
  <sheetFormatPr defaultRowHeight="14.4" x14ac:dyDescent="0.3"/>
  <cols>
    <col min="1" max="1" width="11.21875" style="1" customWidth="1"/>
    <col min="2" max="2" width="71.5546875" style="2" customWidth="1"/>
    <col min="3" max="3" width="15.109375" style="1" customWidth="1"/>
    <col min="4" max="4" width="17.5546875" customWidth="1"/>
    <col min="5" max="5" width="22.109375" customWidth="1"/>
    <col min="6" max="6" width="17.109375" customWidth="1"/>
  </cols>
  <sheetData>
    <row r="1" spans="1:5" ht="28.8" customHeight="1" x14ac:dyDescent="0.3">
      <c r="A1" s="17" t="s">
        <v>81</v>
      </c>
      <c r="B1" s="17"/>
      <c r="C1" s="17"/>
      <c r="D1" s="17"/>
      <c r="E1" s="17"/>
    </row>
    <row r="3" spans="1:5" ht="37.200000000000003" customHeight="1" x14ac:dyDescent="0.3">
      <c r="A3" s="7" t="s">
        <v>0</v>
      </c>
      <c r="B3" s="7" t="s">
        <v>1</v>
      </c>
      <c r="C3" s="7" t="s">
        <v>72</v>
      </c>
      <c r="D3" s="8" t="s">
        <v>73</v>
      </c>
      <c r="E3" s="8" t="s">
        <v>74</v>
      </c>
    </row>
    <row r="4" spans="1:5" ht="115.2" x14ac:dyDescent="0.3">
      <c r="A4" s="3" t="s">
        <v>2</v>
      </c>
      <c r="B4" s="4" t="s">
        <v>31</v>
      </c>
      <c r="C4" s="3">
        <v>7</v>
      </c>
      <c r="D4" s="10"/>
      <c r="E4" s="3">
        <f>C4*D4</f>
        <v>0</v>
      </c>
    </row>
    <row r="5" spans="1:5" ht="115.2" x14ac:dyDescent="0.3">
      <c r="A5" s="3" t="s">
        <v>70</v>
      </c>
      <c r="B5" s="5" t="s">
        <v>42</v>
      </c>
      <c r="C5" s="3">
        <v>15</v>
      </c>
      <c r="D5" s="10"/>
      <c r="E5" s="3">
        <f t="shared" ref="E5:E39" si="0">C5*D5</f>
        <v>0</v>
      </c>
    </row>
    <row r="6" spans="1:5" ht="115.2" x14ac:dyDescent="0.3">
      <c r="A6" s="3" t="s">
        <v>70</v>
      </c>
      <c r="B6" s="5" t="s">
        <v>71</v>
      </c>
      <c r="C6" s="3">
        <v>5</v>
      </c>
      <c r="D6" s="10"/>
      <c r="E6" s="3">
        <f t="shared" si="0"/>
        <v>0</v>
      </c>
    </row>
    <row r="7" spans="1:5" ht="115.2" x14ac:dyDescent="0.3">
      <c r="A7" s="3" t="s">
        <v>3</v>
      </c>
      <c r="B7" s="5" t="s">
        <v>68</v>
      </c>
      <c r="C7" s="3">
        <v>1</v>
      </c>
      <c r="D7" s="10"/>
      <c r="E7" s="3">
        <f t="shared" si="0"/>
        <v>0</v>
      </c>
    </row>
    <row r="8" spans="1:5" ht="127.8" customHeight="1" x14ac:dyDescent="0.3">
      <c r="A8" s="3" t="s">
        <v>4</v>
      </c>
      <c r="B8" s="5" t="s">
        <v>32</v>
      </c>
      <c r="C8" s="3">
        <v>6</v>
      </c>
      <c r="D8" s="10"/>
      <c r="E8" s="3">
        <f t="shared" si="0"/>
        <v>0</v>
      </c>
    </row>
    <row r="9" spans="1:5" ht="100.8" x14ac:dyDescent="0.3">
      <c r="A9" s="3" t="s">
        <v>5</v>
      </c>
      <c r="B9" s="5" t="s">
        <v>33</v>
      </c>
      <c r="C9" s="3">
        <v>12</v>
      </c>
      <c r="D9" s="10"/>
      <c r="E9" s="3">
        <f t="shared" si="0"/>
        <v>0</v>
      </c>
    </row>
    <row r="10" spans="1:5" ht="129" customHeight="1" x14ac:dyDescent="0.3">
      <c r="A10" s="3" t="s">
        <v>6</v>
      </c>
      <c r="B10" s="5" t="s">
        <v>39</v>
      </c>
      <c r="C10" s="3">
        <v>70</v>
      </c>
      <c r="D10" s="10"/>
      <c r="E10" s="3">
        <f t="shared" si="0"/>
        <v>0</v>
      </c>
    </row>
    <row r="11" spans="1:5" ht="100.8" x14ac:dyDescent="0.3">
      <c r="A11" s="3" t="s">
        <v>7</v>
      </c>
      <c r="B11" s="5" t="s">
        <v>8</v>
      </c>
      <c r="C11" s="3">
        <v>30</v>
      </c>
      <c r="D11" s="10"/>
      <c r="E11" s="3">
        <f t="shared" si="0"/>
        <v>0</v>
      </c>
    </row>
    <row r="12" spans="1:5" ht="100.8" x14ac:dyDescent="0.3">
      <c r="A12" s="3" t="s">
        <v>9</v>
      </c>
      <c r="B12" s="4" t="s">
        <v>34</v>
      </c>
      <c r="C12" s="3">
        <v>170</v>
      </c>
      <c r="D12" s="10"/>
      <c r="E12" s="3">
        <f t="shared" si="0"/>
        <v>0</v>
      </c>
    </row>
    <row r="13" spans="1:5" ht="115.2" x14ac:dyDescent="0.3">
      <c r="A13" s="3" t="s">
        <v>10</v>
      </c>
      <c r="B13" s="4" t="s">
        <v>38</v>
      </c>
      <c r="C13" s="3">
        <v>74</v>
      </c>
      <c r="D13" s="10"/>
      <c r="E13" s="3">
        <f t="shared" si="0"/>
        <v>0</v>
      </c>
    </row>
    <row r="14" spans="1:5" ht="72" x14ac:dyDescent="0.3">
      <c r="A14" s="3" t="s">
        <v>11</v>
      </c>
      <c r="B14" s="4" t="s">
        <v>40</v>
      </c>
      <c r="C14" s="3">
        <v>3</v>
      </c>
      <c r="D14" s="10"/>
      <c r="E14" s="3">
        <f t="shared" si="0"/>
        <v>0</v>
      </c>
    </row>
    <row r="15" spans="1:5" ht="102" customHeight="1" x14ac:dyDescent="0.3">
      <c r="A15" s="3" t="s">
        <v>12</v>
      </c>
      <c r="B15" s="4" t="s">
        <v>58</v>
      </c>
      <c r="C15" s="3">
        <v>7</v>
      </c>
      <c r="D15" s="10"/>
      <c r="E15" s="3">
        <f t="shared" si="0"/>
        <v>0</v>
      </c>
    </row>
    <row r="16" spans="1:5" ht="100.8" x14ac:dyDescent="0.3">
      <c r="A16" s="3" t="s">
        <v>13</v>
      </c>
      <c r="B16" s="4" t="s">
        <v>59</v>
      </c>
      <c r="C16" s="3">
        <v>7</v>
      </c>
      <c r="D16" s="10"/>
      <c r="E16" s="3">
        <f t="shared" si="0"/>
        <v>0</v>
      </c>
    </row>
    <row r="17" spans="1:10" ht="86.4" x14ac:dyDescent="0.3">
      <c r="A17" s="3" t="s">
        <v>14</v>
      </c>
      <c r="B17" s="4" t="s">
        <v>37</v>
      </c>
      <c r="C17" s="3">
        <v>5</v>
      </c>
      <c r="D17" s="10"/>
      <c r="E17" s="3">
        <f t="shared" si="0"/>
        <v>0</v>
      </c>
    </row>
    <row r="18" spans="1:10" ht="115.2" x14ac:dyDescent="0.3">
      <c r="A18" s="3" t="s">
        <v>15</v>
      </c>
      <c r="B18" s="4" t="s">
        <v>36</v>
      </c>
      <c r="C18" s="3">
        <v>22</v>
      </c>
      <c r="D18" s="10"/>
      <c r="E18" s="3">
        <f t="shared" si="0"/>
        <v>0</v>
      </c>
    </row>
    <row r="19" spans="1:10" ht="72" x14ac:dyDescent="0.3">
      <c r="A19" s="3" t="s">
        <v>16</v>
      </c>
      <c r="B19" s="4" t="s">
        <v>35</v>
      </c>
      <c r="C19" s="3">
        <v>7</v>
      </c>
      <c r="D19" s="10"/>
      <c r="E19" s="3">
        <f t="shared" si="0"/>
        <v>0</v>
      </c>
    </row>
    <row r="20" spans="1:10" ht="100.8" x14ac:dyDescent="0.3">
      <c r="A20" s="3" t="s">
        <v>17</v>
      </c>
      <c r="B20" s="4" t="s">
        <v>41</v>
      </c>
      <c r="C20" s="3">
        <v>24</v>
      </c>
      <c r="D20" s="10"/>
      <c r="E20" s="3">
        <f t="shared" si="0"/>
        <v>0</v>
      </c>
    </row>
    <row r="21" spans="1:10" ht="86.4" x14ac:dyDescent="0.3">
      <c r="A21" s="3" t="s">
        <v>18</v>
      </c>
      <c r="B21" s="4" t="s">
        <v>44</v>
      </c>
      <c r="C21" s="3">
        <v>2</v>
      </c>
      <c r="D21" s="10"/>
      <c r="E21" s="3">
        <f t="shared" si="0"/>
        <v>0</v>
      </c>
    </row>
    <row r="22" spans="1:10" ht="100.8" x14ac:dyDescent="0.3">
      <c r="A22" s="3" t="s">
        <v>19</v>
      </c>
      <c r="B22" s="4" t="s">
        <v>43</v>
      </c>
      <c r="C22" s="3">
        <v>27</v>
      </c>
      <c r="D22" s="10"/>
      <c r="E22" s="3">
        <f t="shared" si="0"/>
        <v>0</v>
      </c>
    </row>
    <row r="23" spans="1:10" ht="103.8" customHeight="1" x14ac:dyDescent="0.3">
      <c r="A23" s="3" t="s">
        <v>45</v>
      </c>
      <c r="B23" s="4" t="s">
        <v>47</v>
      </c>
      <c r="C23" s="3">
        <v>2</v>
      </c>
      <c r="D23" s="10"/>
      <c r="E23" s="3">
        <f t="shared" si="0"/>
        <v>0</v>
      </c>
    </row>
    <row r="24" spans="1:10" ht="129.6" x14ac:dyDescent="0.3">
      <c r="A24" s="3" t="s">
        <v>46</v>
      </c>
      <c r="B24" s="4" t="s">
        <v>67</v>
      </c>
      <c r="C24" s="3">
        <v>2</v>
      </c>
      <c r="D24" s="10"/>
      <c r="E24" s="3">
        <f t="shared" si="0"/>
        <v>0</v>
      </c>
    </row>
    <row r="25" spans="1:10" ht="100.2" customHeight="1" x14ac:dyDescent="0.3">
      <c r="A25" s="3" t="s">
        <v>20</v>
      </c>
      <c r="B25" s="4" t="s">
        <v>51</v>
      </c>
      <c r="C25" s="3">
        <v>12</v>
      </c>
      <c r="D25" s="10"/>
      <c r="E25" s="3">
        <f t="shared" si="0"/>
        <v>0</v>
      </c>
    </row>
    <row r="26" spans="1:10" ht="100.8" x14ac:dyDescent="0.3">
      <c r="A26" s="3" t="s">
        <v>21</v>
      </c>
      <c r="B26" s="4" t="s">
        <v>52</v>
      </c>
      <c r="C26" s="3">
        <v>156</v>
      </c>
      <c r="D26" s="10"/>
      <c r="E26" s="3">
        <f t="shared" si="0"/>
        <v>0</v>
      </c>
    </row>
    <row r="27" spans="1:10" ht="75" customHeight="1" x14ac:dyDescent="0.3">
      <c r="A27" s="3" t="s">
        <v>22</v>
      </c>
      <c r="B27" s="4" t="s">
        <v>53</v>
      </c>
      <c r="C27" s="3">
        <v>2</v>
      </c>
      <c r="D27" s="10"/>
      <c r="E27" s="3">
        <f t="shared" si="0"/>
        <v>0</v>
      </c>
    </row>
    <row r="28" spans="1:10" ht="201.6" x14ac:dyDescent="0.3">
      <c r="A28" s="3" t="s">
        <v>48</v>
      </c>
      <c r="B28" s="4" t="s">
        <v>54</v>
      </c>
      <c r="C28" s="3">
        <v>2</v>
      </c>
      <c r="D28" s="10"/>
      <c r="E28" s="3">
        <f t="shared" si="0"/>
        <v>0</v>
      </c>
      <c r="J28" s="6"/>
    </row>
    <row r="29" spans="1:10" ht="129.6" x14ac:dyDescent="0.3">
      <c r="A29" s="3" t="s">
        <v>62</v>
      </c>
      <c r="B29" s="4" t="s">
        <v>66</v>
      </c>
      <c r="C29" s="3">
        <v>6</v>
      </c>
      <c r="D29" s="10"/>
      <c r="E29" s="3">
        <f t="shared" si="0"/>
        <v>0</v>
      </c>
      <c r="J29" s="6"/>
    </row>
    <row r="30" spans="1:10" ht="115.2" x14ac:dyDescent="0.3">
      <c r="A30" s="3" t="s">
        <v>23</v>
      </c>
      <c r="B30" s="4" t="s">
        <v>55</v>
      </c>
      <c r="C30" s="3">
        <v>6</v>
      </c>
      <c r="D30" s="11"/>
      <c r="E30" s="3">
        <f t="shared" si="0"/>
        <v>0</v>
      </c>
    </row>
    <row r="31" spans="1:10" ht="156" customHeight="1" x14ac:dyDescent="0.3">
      <c r="A31" s="3" t="s">
        <v>24</v>
      </c>
      <c r="B31" s="4" t="s">
        <v>56</v>
      </c>
      <c r="C31" s="3">
        <v>2</v>
      </c>
      <c r="D31" s="10"/>
      <c r="E31" s="3">
        <f t="shared" si="0"/>
        <v>0</v>
      </c>
    </row>
    <row r="32" spans="1:10" ht="115.2" x14ac:dyDescent="0.3">
      <c r="A32" s="3" t="s">
        <v>25</v>
      </c>
      <c r="B32" s="4" t="s">
        <v>57</v>
      </c>
      <c r="C32" s="3">
        <v>4</v>
      </c>
      <c r="D32" s="10"/>
      <c r="E32" s="3">
        <f t="shared" si="0"/>
        <v>0</v>
      </c>
    </row>
    <row r="33" spans="1:5" ht="100.8" x14ac:dyDescent="0.3">
      <c r="A33" s="3" t="s">
        <v>26</v>
      </c>
      <c r="B33" s="4" t="s">
        <v>58</v>
      </c>
      <c r="C33" s="3">
        <v>12</v>
      </c>
      <c r="D33" s="10"/>
      <c r="E33" s="3">
        <f t="shared" si="0"/>
        <v>0</v>
      </c>
    </row>
    <row r="34" spans="1:5" ht="100.8" x14ac:dyDescent="0.3">
      <c r="A34" s="3" t="s">
        <v>27</v>
      </c>
      <c r="B34" s="4" t="s">
        <v>65</v>
      </c>
      <c r="C34" s="3">
        <v>5</v>
      </c>
      <c r="D34" s="10"/>
      <c r="E34" s="3">
        <f t="shared" si="0"/>
        <v>0</v>
      </c>
    </row>
    <row r="35" spans="1:5" ht="100.8" x14ac:dyDescent="0.3">
      <c r="A35" s="3" t="s">
        <v>28</v>
      </c>
      <c r="B35" s="4" t="s">
        <v>60</v>
      </c>
      <c r="C35" s="3">
        <v>20</v>
      </c>
      <c r="D35" s="10"/>
      <c r="E35" s="3">
        <f t="shared" si="0"/>
        <v>0</v>
      </c>
    </row>
    <row r="36" spans="1:5" ht="115.2" x14ac:dyDescent="0.3">
      <c r="A36" s="3" t="s">
        <v>29</v>
      </c>
      <c r="B36" s="4" t="s">
        <v>61</v>
      </c>
      <c r="C36" s="3">
        <v>20</v>
      </c>
      <c r="D36" s="10"/>
      <c r="E36" s="3">
        <f t="shared" si="0"/>
        <v>0</v>
      </c>
    </row>
    <row r="37" spans="1:5" ht="115.2" x14ac:dyDescent="0.3">
      <c r="A37" s="3" t="s">
        <v>30</v>
      </c>
      <c r="B37" s="4" t="s">
        <v>69</v>
      </c>
      <c r="C37" s="3">
        <v>10</v>
      </c>
      <c r="D37" s="10"/>
      <c r="E37" s="3">
        <f t="shared" si="0"/>
        <v>0</v>
      </c>
    </row>
    <row r="38" spans="1:5" ht="187.2" customHeight="1" x14ac:dyDescent="0.3">
      <c r="A38" s="3" t="s">
        <v>49</v>
      </c>
      <c r="B38" s="4" t="s">
        <v>63</v>
      </c>
      <c r="C38" s="3">
        <v>5</v>
      </c>
      <c r="D38" s="10"/>
      <c r="E38" s="3">
        <f t="shared" si="0"/>
        <v>0</v>
      </c>
    </row>
    <row r="39" spans="1:5" ht="188.4" customHeight="1" x14ac:dyDescent="0.3">
      <c r="A39" s="3" t="s">
        <v>50</v>
      </c>
      <c r="B39" s="4" t="s">
        <v>64</v>
      </c>
      <c r="C39" s="3">
        <v>5</v>
      </c>
      <c r="D39" s="10"/>
      <c r="E39" s="3">
        <f t="shared" si="0"/>
        <v>0</v>
      </c>
    </row>
    <row r="40" spans="1:5" ht="19.95" customHeight="1" x14ac:dyDescent="0.3">
      <c r="A40" s="3" t="s">
        <v>75</v>
      </c>
      <c r="B40" s="9" t="s">
        <v>76</v>
      </c>
      <c r="C40" s="3" t="s">
        <v>77</v>
      </c>
      <c r="D40" s="10"/>
      <c r="E40" s="3">
        <f>D40</f>
        <v>0</v>
      </c>
    </row>
    <row r="41" spans="1:5" ht="19.95" customHeight="1" x14ac:dyDescent="0.3">
      <c r="A41" s="12" t="s">
        <v>75</v>
      </c>
      <c r="B41" s="13" t="s">
        <v>78</v>
      </c>
      <c r="C41" s="12" t="s">
        <v>77</v>
      </c>
      <c r="D41" s="14"/>
      <c r="E41" s="12">
        <f>D41</f>
        <v>0</v>
      </c>
    </row>
    <row r="42" spans="1:5" ht="30.6" customHeight="1" x14ac:dyDescent="0.3">
      <c r="A42" s="15" t="s">
        <v>79</v>
      </c>
      <c r="B42" s="15"/>
      <c r="C42" s="16">
        <f>SUM(E4:E41)</f>
        <v>0</v>
      </c>
      <c r="D42" s="16"/>
      <c r="E42" s="16"/>
    </row>
    <row r="43" spans="1:5" ht="30.6" customHeight="1" x14ac:dyDescent="0.3">
      <c r="A43" s="15" t="s">
        <v>80</v>
      </c>
      <c r="B43" s="15"/>
      <c r="C43" s="16">
        <f>1.21*C42</f>
        <v>0</v>
      </c>
      <c r="D43" s="16"/>
      <c r="E43" s="16"/>
    </row>
  </sheetData>
  <mergeCells count="5">
    <mergeCell ref="A42:B42"/>
    <mergeCell ref="A43:B43"/>
    <mergeCell ref="C42:E42"/>
    <mergeCell ref="C43:E43"/>
    <mergeCell ref="A1:E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69c2df0-7839-400e-ae7e-6c9b334ab016">
      <Terms xmlns="http://schemas.microsoft.com/office/infopath/2007/PartnerControls"/>
    </lcf76f155ced4ddcb4097134ff3c332f>
    <TaxCatchAll xmlns="e5017290-fcbb-46c1-8510-40b200350a2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A9E66E3CC158429762E6E7B23977DC" ma:contentTypeVersion="18" ma:contentTypeDescription="Create a new document." ma:contentTypeScope="" ma:versionID="416fc4f85874fb14f473107a570aea4b">
  <xsd:schema xmlns:xsd="http://www.w3.org/2001/XMLSchema" xmlns:xs="http://www.w3.org/2001/XMLSchema" xmlns:p="http://schemas.microsoft.com/office/2006/metadata/properties" xmlns:ns2="169c2df0-7839-400e-ae7e-6c9b334ab016" xmlns:ns3="e5017290-fcbb-46c1-8510-40b200350a21" targetNamespace="http://schemas.microsoft.com/office/2006/metadata/properties" ma:root="true" ma:fieldsID="00020ad63968b8fe0bdfa8a5ffd217db" ns2:_="" ns3:_="">
    <xsd:import namespace="169c2df0-7839-400e-ae7e-6c9b334ab016"/>
    <xsd:import namespace="e5017290-fcbb-46c1-8510-40b200350a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c2df0-7839-400e-ae7e-6c9b334ab0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0417c83-79de-4b3f-9c93-71b5a31f21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017290-fcbb-46c1-8510-40b200350a2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d808263-ed59-4d85-8500-e93fe58885d4}" ma:internalName="TaxCatchAll" ma:showField="CatchAllData" ma:web="e5017290-fcbb-46c1-8510-40b200350a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971FFC-1410-4256-A5C5-5EB384AC810D}">
  <ds:schemaRefs>
    <ds:schemaRef ds:uri="http://schemas.microsoft.com/office/2006/documentManagement/types"/>
    <ds:schemaRef ds:uri="e5017290-fcbb-46c1-8510-40b200350a21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169c2df0-7839-400e-ae7e-6c9b334ab016"/>
  </ds:schemaRefs>
</ds:datastoreItem>
</file>

<file path=customXml/itemProps2.xml><?xml version="1.0" encoding="utf-8"?>
<ds:datastoreItem xmlns:ds="http://schemas.openxmlformats.org/officeDocument/2006/customXml" ds:itemID="{372DD200-CCB8-4420-BA5F-09065CB10E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BF1573-83B8-4212-8904-F73D33B042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9c2df0-7839-400e-ae7e-6c9b334ab016"/>
    <ds:schemaRef ds:uri="e5017290-fcbb-46c1-8510-40b200350a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David Frolík</cp:lastModifiedBy>
  <dcterms:created xsi:type="dcterms:W3CDTF">2015-06-05T18:19:34Z</dcterms:created>
  <dcterms:modified xsi:type="dcterms:W3CDTF">2025-06-18T00:19:16Z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0x01010021A9E66E3CC158429762E6E7B23977DC</vt:lpwstr>
  </property>
  <property fmtid="{D5CDD505-2E9C-101B-9397-08002B2CF9AE}" pid="3" name="MediaServiceImageTags">
    <vt:lpwstr/>
  </property>
</Properties>
</file>