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Z:\=TOM=\Liberec\2022.06 - GreenNet II\=DPS=\GII-Vykazy vymer r6\"/>
    </mc:Choice>
  </mc:AlternateContent>
  <xr:revisionPtr revIDLastSave="0" documentId="13_ncr:1_{AF0DC135-10D5-4A54-A4B4-9E8410FE7E1A}" xr6:coauthVersionLast="47" xr6:coauthVersionMax="47" xr10:uidLastSave="{00000000-0000-0000-0000-000000000000}"/>
  <bookViews>
    <workbookView xWindow="-28920" yWindow="-120" windowWidth="29040" windowHeight="17520" xr2:uid="{00000000-000D-0000-FFFF-FFFF00000000}"/>
  </bookViews>
  <sheets>
    <sheet name="Souhrnny R" sheetId="1" r:id="rId1"/>
    <sheet name="Kroky" sheetId="2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</externalReferences>
  <definedNames>
    <definedName name="_xlnm._FilterDatabase" localSheetId="0" hidden="1">'Souhrnny R'!$A$10:$C$79</definedName>
    <definedName name="_xlnm.Print_Area" localSheetId="0">'Souhrnny R'!$A$1:$D$60</definedName>
  </definedNames>
  <calcPr calcId="181029"/>
</workbook>
</file>

<file path=xl/calcChain.xml><?xml version="1.0" encoding="utf-8"?>
<calcChain xmlns="http://schemas.openxmlformats.org/spreadsheetml/2006/main">
  <c r="D50" i="1" l="1"/>
  <c r="D36" i="1" l="1"/>
  <c r="D33" i="1" l="1"/>
  <c r="D18" i="1" l="1"/>
  <c r="D54" i="1" l="1"/>
  <c r="D53" i="1" l="1"/>
  <c r="D52" i="1" l="1"/>
  <c r="D49" i="1" l="1"/>
  <c r="D47" i="1" l="1"/>
  <c r="D46" i="1"/>
  <c r="D41" i="1" l="1"/>
  <c r="D40" i="1" l="1"/>
  <c r="D39" i="1" l="1"/>
  <c r="D37" i="1" l="1"/>
  <c r="D35" i="1" l="1"/>
  <c r="D32" i="1" l="1"/>
  <c r="D30" i="1" l="1"/>
  <c r="D29" i="1"/>
  <c r="D28" i="1"/>
  <c r="D23" i="1" l="1"/>
  <c r="D22" i="1" l="1"/>
  <c r="D21" i="1" l="1"/>
  <c r="D20" i="1"/>
  <c r="D17" i="1" l="1"/>
  <c r="D15" i="1" l="1"/>
  <c r="D14" i="1"/>
  <c r="D13" i="1"/>
  <c r="D12" i="1"/>
  <c r="D51" i="1" l="1"/>
  <c r="D48" i="1" l="1"/>
  <c r="D45" i="1" l="1"/>
  <c r="D55" i="1" s="1"/>
  <c r="D34" i="1" l="1"/>
  <c r="D16" i="1" l="1"/>
  <c r="D27" i="1" l="1"/>
  <c r="D19" i="1" l="1"/>
  <c r="D31" i="1" l="1"/>
  <c r="D11" i="1" l="1"/>
  <c r="D57" i="1" s="1"/>
  <c r="D24" i="1" l="1"/>
  <c r="D38" i="1" l="1"/>
  <c r="D58" i="1" l="1"/>
  <c r="D42" i="1"/>
  <c r="D59" i="1" s="1"/>
</calcChain>
</file>

<file path=xl/sharedStrings.xml><?xml version="1.0" encoding="utf-8"?>
<sst xmlns="http://schemas.openxmlformats.org/spreadsheetml/2006/main" count="94" uniqueCount="60">
  <si>
    <t>Lokalita</t>
  </si>
  <si>
    <t>Část PD</t>
  </si>
  <si>
    <t>Název</t>
  </si>
  <si>
    <t>Schéma</t>
  </si>
  <si>
    <t>Výpočet</t>
  </si>
  <si>
    <t>Návrh zařízení</t>
  </si>
  <si>
    <t>Model</t>
  </si>
  <si>
    <t>Výkresy</t>
  </si>
  <si>
    <t>Specifikace</t>
  </si>
  <si>
    <t>Zaměření</t>
  </si>
  <si>
    <t>TZ</t>
  </si>
  <si>
    <t>Adresáře, seznamy</t>
  </si>
  <si>
    <t>D1.1 - Horkovod</t>
  </si>
  <si>
    <t>D1.2 - OPS</t>
  </si>
  <si>
    <t>D1.3 - PVS</t>
  </si>
  <si>
    <t>D1.4 - DS</t>
  </si>
  <si>
    <t>D2.1 - Horkovod</t>
  </si>
  <si>
    <t>D2.2 - OPS</t>
  </si>
  <si>
    <t>D2.4 - DS</t>
  </si>
  <si>
    <t>D4.1 - Teplovod</t>
  </si>
  <si>
    <t>D4.2 - OPS</t>
  </si>
  <si>
    <t>D4.3 - Energocentum</t>
  </si>
  <si>
    <t>D4.4 - DS</t>
  </si>
  <si>
    <t>Optické rozvody</t>
  </si>
  <si>
    <t>Parovod</t>
  </si>
  <si>
    <t>Celkem</t>
  </si>
  <si>
    <t>Technologie</t>
  </si>
  <si>
    <t>MaR</t>
  </si>
  <si>
    <t>VRN</t>
  </si>
  <si>
    <t>Akce:</t>
  </si>
  <si>
    <t>Stupeň:</t>
  </si>
  <si>
    <t>DPS</t>
  </si>
  <si>
    <t>Revize:</t>
  </si>
  <si>
    <t>Datum:</t>
  </si>
  <si>
    <t>Neuznatelné náklady celkem</t>
  </si>
  <si>
    <t>Uznatelné náklady celkem</t>
  </si>
  <si>
    <t>Kotelny LTO - Bída (2x)</t>
  </si>
  <si>
    <t>Kotelna LTO - KNL</t>
  </si>
  <si>
    <t>Kotelna LTO, Provizorní elektrokotelny</t>
  </si>
  <si>
    <t>Stavební část</t>
  </si>
  <si>
    <t>Technologie VS, OPS</t>
  </si>
  <si>
    <t>MaR VS, OPS</t>
  </si>
  <si>
    <t>Strojní část - kolektor</t>
  </si>
  <si>
    <t>Strojní část - bezkanál</t>
  </si>
  <si>
    <t xml:space="preserve">         </t>
  </si>
  <si>
    <t xml:space="preserve"> </t>
  </si>
  <si>
    <t>Strojní část</t>
  </si>
  <si>
    <t>Celkem:</t>
  </si>
  <si>
    <t>Revizalizace CZT Liberec - GreenNet II</t>
  </si>
  <si>
    <t>D2.3 - PVS</t>
  </si>
  <si>
    <t>GreenNet II - D2 - VS Bída - město</t>
  </si>
  <si>
    <t>GreenNet II - 
D4 - KNL</t>
  </si>
  <si>
    <t>GreenNet II - 
D1-Králův Háj - Kunratice</t>
  </si>
  <si>
    <t>Cekem:</t>
  </si>
  <si>
    <t>Zhotovitel:</t>
  </si>
  <si>
    <t>IČO:</t>
  </si>
  <si>
    <t>DIČ:</t>
  </si>
  <si>
    <t>Adresa:</t>
  </si>
  <si>
    <t>D1.5 - ZOV</t>
  </si>
  <si>
    <t>D2.5 - ZOV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</si>
</sst>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name val="Arial"/>
      <family val="2"/>
      <charset val="238"/>
    </font>
    <font>
      <u/>
      <sz val="10"/>
      <color indexed="12"/>
      <name val="Arial"/>
      <family val="2"/>
      <charset val="238"/>
    </font>
    <font>
      <sz val="11"/>
      <color theme="0" tint="-0.34998626667073579"/>
      <name val="Arial"/>
      <family val="2"/>
      <charset val="238"/>
    </font>
    <font>
      <sz val="8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CCFF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90">
    <xf numFmtId="0" fontId="0" fillId="0" borderId="0" xfId="0"/>
    <xf numFmtId="0" fontId="1" fillId="0" borderId="0" xfId="0" applyFont="1"/>
    <xf numFmtId="0" fontId="5" fillId="0" borderId="0" xfId="0" applyFont="1"/>
    <xf numFmtId="164" fontId="1" fillId="0" borderId="0" xfId="0" applyNumberFormat="1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164" fontId="1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 wrapText="1"/>
    </xf>
    <xf numFmtId="164" fontId="7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164" fontId="5" fillId="0" borderId="0" xfId="0" applyNumberFormat="1" applyFont="1"/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8" xfId="0" applyFont="1" applyBorder="1"/>
    <xf numFmtId="0" fontId="1" fillId="0" borderId="14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164" fontId="7" fillId="2" borderId="7" xfId="0" applyNumberFormat="1" applyFont="1" applyFill="1" applyBorder="1" applyAlignment="1">
      <alignment vertical="center"/>
    </xf>
    <xf numFmtId="0" fontId="7" fillId="2" borderId="16" xfId="0" applyFont="1" applyFill="1" applyBorder="1" applyAlignment="1">
      <alignment vertical="center"/>
    </xf>
    <xf numFmtId="0" fontId="7" fillId="2" borderId="17" xfId="0" applyFont="1" applyFill="1" applyBorder="1" applyAlignment="1">
      <alignment horizontal="left" vertical="center" wrapText="1"/>
    </xf>
    <xf numFmtId="0" fontId="7" fillId="2" borderId="17" xfId="0" applyFont="1" applyFill="1" applyBorder="1" applyAlignment="1">
      <alignment vertical="center"/>
    </xf>
    <xf numFmtId="0" fontId="7" fillId="3" borderId="16" xfId="0" applyFont="1" applyFill="1" applyBorder="1" applyAlignment="1">
      <alignment vertical="center"/>
    </xf>
    <xf numFmtId="0" fontId="7" fillId="3" borderId="17" xfId="0" applyFont="1" applyFill="1" applyBorder="1" applyAlignment="1">
      <alignment horizontal="left" vertical="center" wrapText="1"/>
    </xf>
    <xf numFmtId="0" fontId="7" fillId="3" borderId="17" xfId="0" applyFont="1" applyFill="1" applyBorder="1" applyAlignment="1">
      <alignment vertical="center"/>
    </xf>
    <xf numFmtId="164" fontId="7" fillId="3" borderId="7" xfId="0" applyNumberFormat="1" applyFont="1" applyFill="1" applyBorder="1" applyAlignment="1">
      <alignment vertical="center"/>
    </xf>
    <xf numFmtId="0" fontId="2" fillId="0" borderId="17" xfId="0" applyFont="1" applyBorder="1"/>
    <xf numFmtId="0" fontId="2" fillId="0" borderId="20" xfId="0" applyFont="1" applyBorder="1"/>
    <xf numFmtId="0" fontId="2" fillId="0" borderId="0" xfId="0" applyFont="1"/>
    <xf numFmtId="0" fontId="1" fillId="0" borderId="1" xfId="0" applyFont="1" applyBorder="1" applyAlignment="1">
      <alignment horizontal="left" vertical="center" wrapText="1"/>
    </xf>
    <xf numFmtId="164" fontId="7" fillId="4" borderId="27" xfId="0" applyNumberFormat="1" applyFont="1" applyFill="1" applyBorder="1" applyAlignment="1">
      <alignment vertical="center"/>
    </xf>
    <xf numFmtId="164" fontId="7" fillId="3" borderId="26" xfId="0" applyNumberFormat="1" applyFont="1" applyFill="1" applyBorder="1" applyAlignment="1">
      <alignment vertical="center"/>
    </xf>
    <xf numFmtId="0" fontId="1" fillId="0" borderId="5" xfId="0" applyFont="1" applyBorder="1"/>
    <xf numFmtId="0" fontId="1" fillId="0" borderId="34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164" fontId="7" fillId="4" borderId="31" xfId="0" applyNumberFormat="1" applyFont="1" applyFill="1" applyBorder="1" applyAlignment="1">
      <alignment vertical="center"/>
    </xf>
    <xf numFmtId="164" fontId="7" fillId="4" borderId="35" xfId="0" applyNumberFormat="1" applyFont="1" applyFill="1" applyBorder="1" applyAlignment="1">
      <alignment vertical="center"/>
    </xf>
    <xf numFmtId="0" fontId="1" fillId="0" borderId="37" xfId="0" applyFont="1" applyBorder="1"/>
    <xf numFmtId="164" fontId="7" fillId="5" borderId="28" xfId="0" applyNumberFormat="1" applyFont="1" applyFill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38" xfId="0" applyFont="1" applyBorder="1" applyAlignment="1">
      <alignment horizontal="left" vertical="center" wrapText="1"/>
    </xf>
    <xf numFmtId="0" fontId="1" fillId="0" borderId="38" xfId="0" applyFont="1" applyBorder="1"/>
    <xf numFmtId="164" fontId="7" fillId="5" borderId="26" xfId="0" applyNumberFormat="1" applyFont="1" applyFill="1" applyBorder="1" applyAlignment="1">
      <alignment vertical="center"/>
    </xf>
    <xf numFmtId="0" fontId="7" fillId="5" borderId="6" xfId="0" applyFont="1" applyFill="1" applyBorder="1" applyAlignment="1">
      <alignment vertical="center"/>
    </xf>
    <xf numFmtId="0" fontId="1" fillId="5" borderId="14" xfId="0" applyFont="1" applyFill="1" applyBorder="1" applyAlignment="1">
      <alignment vertical="center"/>
    </xf>
    <xf numFmtId="0" fontId="1" fillId="6" borderId="18" xfId="0" applyFont="1" applyFill="1" applyBorder="1" applyAlignment="1">
      <alignment vertical="center"/>
    </xf>
    <xf numFmtId="164" fontId="7" fillId="6" borderId="29" xfId="0" applyNumberFormat="1" applyFont="1" applyFill="1" applyBorder="1" applyAlignment="1">
      <alignment vertical="center"/>
    </xf>
    <xf numFmtId="0" fontId="7" fillId="6" borderId="21" xfId="0" applyFont="1" applyFill="1" applyBorder="1" applyAlignment="1">
      <alignment vertical="center"/>
    </xf>
    <xf numFmtId="0" fontId="7" fillId="6" borderId="20" xfId="0" applyFont="1" applyFill="1" applyBorder="1" applyAlignment="1">
      <alignment horizontal="left" vertical="center" wrapText="1"/>
    </xf>
    <xf numFmtId="0" fontId="7" fillId="6" borderId="20" xfId="0" applyFont="1" applyFill="1" applyBorder="1" applyAlignment="1">
      <alignment vertical="center"/>
    </xf>
    <xf numFmtId="164" fontId="7" fillId="6" borderId="22" xfId="0" applyNumberFormat="1" applyFont="1" applyFill="1" applyBorder="1" applyAlignment="1">
      <alignment vertical="center"/>
    </xf>
    <xf numFmtId="0" fontId="7" fillId="5" borderId="23" xfId="0" applyFont="1" applyFill="1" applyBorder="1" applyAlignment="1">
      <alignment vertical="center"/>
    </xf>
    <xf numFmtId="0" fontId="7" fillId="5" borderId="24" xfId="0" applyFont="1" applyFill="1" applyBorder="1" applyAlignment="1">
      <alignment horizontal="left" vertical="center" wrapText="1"/>
    </xf>
    <xf numFmtId="0" fontId="7" fillId="5" borderId="24" xfId="0" applyFont="1" applyFill="1" applyBorder="1" applyAlignment="1">
      <alignment vertical="center"/>
    </xf>
    <xf numFmtId="164" fontId="7" fillId="5" borderId="12" xfId="0" applyNumberFormat="1" applyFont="1" applyFill="1" applyBorder="1" applyAlignment="1">
      <alignment vertical="center"/>
    </xf>
    <xf numFmtId="0" fontId="7" fillId="7" borderId="2" xfId="0" applyFont="1" applyFill="1" applyBorder="1" applyAlignment="1">
      <alignment horizontal="left" vertical="center" wrapText="1"/>
    </xf>
    <xf numFmtId="0" fontId="7" fillId="7" borderId="15" xfId="0" applyFont="1" applyFill="1" applyBorder="1" applyAlignment="1">
      <alignment horizontal="left" vertical="center" wrapText="1"/>
    </xf>
    <xf numFmtId="0" fontId="7" fillId="5" borderId="40" xfId="0" applyFont="1" applyFill="1" applyBorder="1" applyAlignment="1">
      <alignment horizontal="left" vertical="center"/>
    </xf>
    <xf numFmtId="164" fontId="7" fillId="5" borderId="39" xfId="0" applyNumberFormat="1" applyFont="1" applyFill="1" applyBorder="1" applyAlignment="1">
      <alignment horizontal="right" vertical="center"/>
    </xf>
    <xf numFmtId="164" fontId="7" fillId="5" borderId="39" xfId="0" applyNumberFormat="1" applyFont="1" applyFill="1" applyBorder="1" applyAlignment="1">
      <alignment vertical="center"/>
    </xf>
    <xf numFmtId="0" fontId="7" fillId="5" borderId="41" xfId="0" applyFont="1" applyFill="1" applyBorder="1" applyAlignment="1">
      <alignment horizontal="left" vertical="center" wrapText="1"/>
    </xf>
    <xf numFmtId="0" fontId="7" fillId="5" borderId="41" xfId="0" applyFont="1" applyFill="1" applyBorder="1"/>
    <xf numFmtId="0" fontId="7" fillId="6" borderId="41" xfId="0" applyFont="1" applyFill="1" applyBorder="1" applyAlignment="1">
      <alignment vertical="center"/>
    </xf>
    <xf numFmtId="164" fontId="7" fillId="6" borderId="39" xfId="0" applyNumberFormat="1" applyFont="1" applyFill="1" applyBorder="1" applyAlignment="1">
      <alignment vertical="center"/>
    </xf>
    <xf numFmtId="0" fontId="7" fillId="5" borderId="41" xfId="0" applyFont="1" applyFill="1" applyBorder="1" applyAlignment="1">
      <alignment vertical="center"/>
    </xf>
    <xf numFmtId="0" fontId="7" fillId="7" borderId="10" xfId="0" applyFont="1" applyFill="1" applyBorder="1" applyAlignment="1">
      <alignment horizontal="left" vertical="center" wrapText="1"/>
    </xf>
    <xf numFmtId="0" fontId="7" fillId="8" borderId="0" xfId="0" applyFont="1" applyFill="1" applyProtection="1">
      <protection locked="0"/>
    </xf>
    <xf numFmtId="0" fontId="1" fillId="8" borderId="0" xfId="0" applyFont="1" applyFill="1" applyProtection="1">
      <protection locked="0"/>
    </xf>
    <xf numFmtId="14" fontId="1" fillId="8" borderId="0" xfId="0" applyNumberFormat="1" applyFont="1" applyFill="1" applyProtection="1">
      <protection locked="0"/>
    </xf>
    <xf numFmtId="0" fontId="7" fillId="0" borderId="11" xfId="0" applyFont="1" applyBorder="1" applyAlignment="1">
      <alignment horizontal="center" vertical="center" textRotation="90" wrapText="1"/>
    </xf>
    <xf numFmtId="0" fontId="0" fillId="0" borderId="11" xfId="0" applyBorder="1" applyAlignment="1">
      <alignment horizontal="center" vertical="center" textRotation="90"/>
    </xf>
    <xf numFmtId="0" fontId="0" fillId="0" borderId="30" xfId="0" applyBorder="1" applyAlignment="1">
      <alignment horizontal="center" vertical="center" textRotation="90"/>
    </xf>
    <xf numFmtId="0" fontId="7" fillId="0" borderId="36" xfId="0" applyFont="1" applyBorder="1" applyAlignment="1">
      <alignment horizontal="center" vertical="center" textRotation="90" wrapText="1"/>
    </xf>
    <xf numFmtId="0" fontId="7" fillId="0" borderId="30" xfId="0" applyFont="1" applyBorder="1" applyAlignment="1">
      <alignment horizontal="center" vertical="center" textRotation="90"/>
    </xf>
    <xf numFmtId="0" fontId="7" fillId="0" borderId="11" xfId="0" applyFont="1" applyBorder="1" applyAlignment="1">
      <alignment horizontal="center" vertical="center" textRotation="90"/>
    </xf>
    <xf numFmtId="0" fontId="7" fillId="0" borderId="33" xfId="0" applyFont="1" applyBorder="1" applyAlignment="1">
      <alignment horizontal="center" vertical="center" textRotation="90"/>
    </xf>
    <xf numFmtId="0" fontId="7" fillId="0" borderId="32" xfId="0" applyFont="1" applyBorder="1" applyAlignment="1">
      <alignment horizontal="center" vertical="center" textRotation="90"/>
    </xf>
    <xf numFmtId="0" fontId="7" fillId="7" borderId="15" xfId="0" applyFont="1" applyFill="1" applyBorder="1" applyAlignment="1">
      <alignment horizontal="left" vertical="center" wrapText="1"/>
    </xf>
    <xf numFmtId="0" fontId="7" fillId="7" borderId="4" xfId="0" applyFont="1" applyFill="1" applyBorder="1" applyAlignment="1">
      <alignment horizontal="left" vertical="center" wrapText="1"/>
    </xf>
    <xf numFmtId="0" fontId="7" fillId="7" borderId="25" xfId="0" applyFont="1" applyFill="1" applyBorder="1" applyAlignment="1">
      <alignment horizontal="left" vertical="center" wrapText="1"/>
    </xf>
    <xf numFmtId="0" fontId="7" fillId="7" borderId="15" xfId="0" applyFont="1" applyFill="1" applyBorder="1" applyAlignment="1">
      <alignment horizontal="left" vertical="center"/>
    </xf>
    <xf numFmtId="0" fontId="7" fillId="7" borderId="4" xfId="0" applyFont="1" applyFill="1" applyBorder="1" applyAlignment="1">
      <alignment horizontal="left" vertical="center"/>
    </xf>
    <xf numFmtId="0" fontId="7" fillId="7" borderId="25" xfId="0" applyFont="1" applyFill="1" applyBorder="1" applyAlignment="1">
      <alignment horizontal="left" vertical="center"/>
    </xf>
    <xf numFmtId="0" fontId="7" fillId="8" borderId="0" xfId="0" applyFont="1" applyFill="1" applyAlignment="1" applyProtection="1">
      <alignment horizontal="center"/>
      <protection locked="0"/>
    </xf>
    <xf numFmtId="0" fontId="1" fillId="8" borderId="0" xfId="0" applyFont="1" applyFill="1" applyAlignment="1" applyProtection="1">
      <alignment horizontal="center"/>
      <protection locked="0"/>
    </xf>
  </cellXfs>
  <cellStyles count="4">
    <cellStyle name="Hypertextový odkaz 2" xfId="3" xr:uid="{00000000-0005-0000-0000-000000000000}"/>
    <cellStyle name="Normální" xfId="0" builtinId="0"/>
    <cellStyle name="Normální 2" xfId="2" xr:uid="{00000000-0005-0000-0000-000002000000}"/>
    <cellStyle name="Normální 3" xfId="1" xr:uid="{00000000-0005-0000-0000-000003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colors>
    <mruColors>
      <color rgb="FF66CCFF"/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26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21" Type="http://schemas.openxmlformats.org/officeDocument/2006/relationships/externalLink" Target="externalLinks/externalLink19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externalLink" Target="externalLinks/externalLink1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24" Type="http://schemas.openxmlformats.org/officeDocument/2006/relationships/externalLink" Target="externalLinks/externalLink22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externalLink" Target="externalLinks/externalLink20.xml"/><Relationship Id="rId27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reenNet2_G1_1_DPS-Horkovod-VV_r3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GreenNet2_G2_3_1_DPS-PVS-Technologie-VV_r3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GreenNet2_G2_4_DPS-Opticke_rozvody-VV_r3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GreenNet2_G2_5_DPS-ZOV_Bida-VV_r3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GreenNet2_G2_5_DPS-ZOV_KNL-VV_r3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GreenNet2_G2_5_DPS-ZOV_Parovod-VV_r3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GreenNet2_G4_1_DPS-Teplovod-VV_r3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GreenNet2_G4_2_X_1_DPS-OPS-Technologie-VV_r3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GreenNet2_G4_3_1_DPS-Energocentrum-Technologie-VV_r3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GreenNet2_G4_3_2_DPS-Energocentrum-MaR-VV_r3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GreenNet2_G4_4_DPS-Opticke_rozvody-VV_r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GreenNet2_G1_2_X_1_DPS-VS_OPS_Technologie-VV_r3.xlsx" TargetMode="External"/></Relationships>
</file>

<file path=xl/externalLinks/_rels/externalLink20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=TOM=\Liberec\2022.06%20-%20GreenNet%20II\=DPS=\GII-Vykazy%20vymer%20r6\GreenNet2_G2_2_X_2_DPS-VS_OPS_MaR-VV_r4.xlsx" TargetMode="External"/><Relationship Id="rId1" Type="http://schemas.openxmlformats.org/officeDocument/2006/relationships/externalLinkPath" Target="GreenNet2_G2_2_X_2_DPS-VS_OPS_MaR-VV_r4.xlsx" TargetMode="External"/></Relationships>
</file>

<file path=xl/externalLinks/_rels/externalLink2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=TOM=\Liberec\2022.06%20-%20GreenNet%20II\=DPS=\GII-Vykazy%20vymer%20r6\GreenNet2_G2_3_2_DPS-PVS-MaR-VV_r4.xlsx" TargetMode="External"/><Relationship Id="rId1" Type="http://schemas.openxmlformats.org/officeDocument/2006/relationships/externalLinkPath" Target="GreenNet2_G2_3_2_DPS-PVS-MaR-VV_r4.xlsx" TargetMode="External"/></Relationships>
</file>

<file path=xl/externalLinks/_rels/externalLink2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=TOM=\Liberec\2022.06%20-%20GreenNet%20II\=DPS=\GII-Vykazy%20vymer%20r6\GreenNet2_G4_2_X_2_DPS-OPS-MaR-VV_r4.xlsx" TargetMode="External"/><Relationship Id="rId1" Type="http://schemas.openxmlformats.org/officeDocument/2006/relationships/externalLinkPath" Target="GreenNet2_G4_2_X_2_DPS-OPS-MaR-VV_r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GreenNet2_G1_2_X_2_DPS-VS_OPS_MaR-VV_r4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GreenNet2_G1_3_1_DPS-PVS-Technologie-VV_r3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GreenNet2_G1_3_2_DPS-PVS-MaR-VV_r3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GreenNet2_G1_4_DPS-Opticke_rozvody-VV_r3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GreenNet2_G1_5_DPS-ZOV-VV_r3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GreenNet2_G2_1_DPS-Horkovod-VV_r3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GreenNet2_G2_2_X_1_DPS-VS_OPS_Technologie-VV_r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kyny pro vyplnění"/>
      <sheetName val="Stavba"/>
      <sheetName val="VzorPolozky"/>
      <sheetName val="G1.1 - Strojní část - kolektor"/>
      <sheetName val="G1.1 - Strojní část - bezkanál"/>
      <sheetName val="G1.1 - Stavební část "/>
      <sheetName val="G1.1 - VRN"/>
    </sheetNames>
    <sheetDataSet>
      <sheetData sheetId="0"/>
      <sheetData sheetId="1">
        <row r="42">
          <cell r="I42">
            <v>0</v>
          </cell>
        </row>
        <row r="43">
          <cell r="I43">
            <v>0</v>
          </cell>
        </row>
        <row r="44">
          <cell r="I44">
            <v>0</v>
          </cell>
        </row>
        <row r="45">
          <cell r="I45">
            <v>0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kyny pro vyplnění"/>
      <sheetName val="Stavba"/>
      <sheetName val="VzorPolozky"/>
      <sheetName val="G2.3.1 - PVS - Technologie"/>
      <sheetName val="GreenNet2_G2_3_1_DPS-PVS-Techno"/>
    </sheetNames>
    <definedNames>
      <definedName name="CenaCelkemBezDPH" refersTo="='Stavba'!$G$28"/>
    </definedNames>
    <sheetDataSet>
      <sheetData sheetId="0"/>
      <sheetData sheetId="1">
        <row r="28">
          <cell r="G28">
            <v>0</v>
          </cell>
        </row>
      </sheetData>
      <sheetData sheetId="2"/>
      <sheetData sheetId="3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kyny pro vyplnění"/>
      <sheetName val="Stavba"/>
      <sheetName val="VzorPolozky"/>
      <sheetName val="G2.4 - Optické rozvody"/>
      <sheetName val="GreenNet2_G2_4_DPS-Opticke_rozv"/>
    </sheetNames>
    <definedNames>
      <definedName name="CenaCelkemBezDPH" refersTo="='Stavba'!$G$28"/>
    </definedNames>
    <sheetDataSet>
      <sheetData sheetId="0"/>
      <sheetData sheetId="1">
        <row r="28">
          <cell r="G28">
            <v>0</v>
          </cell>
        </row>
      </sheetData>
      <sheetData sheetId="2"/>
      <sheetData sheetId="3"/>
      <sheetData sheetId="4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kyny pro vyplnění"/>
      <sheetName val="Stavba"/>
      <sheetName val="VzorPolozky"/>
      <sheetName val="G2.5 - ZOV - Bída"/>
      <sheetName val="GreenNet2_G2_5_DPS-ZOV_Bida-VV_"/>
    </sheetNames>
    <definedNames>
      <definedName name="CenaCelkemBezDPH" refersTo="='Stavba'!$G$28"/>
    </definedNames>
    <sheetDataSet>
      <sheetData sheetId="0"/>
      <sheetData sheetId="1">
        <row r="28">
          <cell r="G28">
            <v>0</v>
          </cell>
        </row>
      </sheetData>
      <sheetData sheetId="2"/>
      <sheetData sheetId="3"/>
      <sheetData sheetId="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kyny pro vyplnění"/>
      <sheetName val="Stavba"/>
      <sheetName val="VzorPolozky"/>
      <sheetName val="G2.5 - ZOV KNL"/>
      <sheetName val="GreenNet2_G2_5_DPS-ZOV_KNL-VV_r"/>
    </sheetNames>
    <definedNames>
      <definedName name="CenaCelkemBezDPH" refersTo="='Stavba'!$G$28"/>
    </definedNames>
    <sheetDataSet>
      <sheetData sheetId="0"/>
      <sheetData sheetId="1">
        <row r="28">
          <cell r="G28">
            <v>0</v>
          </cell>
        </row>
      </sheetData>
      <sheetData sheetId="2"/>
      <sheetData sheetId="3"/>
      <sheetData sheetId="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kyny pro vyplnění"/>
      <sheetName val="Stavba"/>
      <sheetName val="VzorPolozky"/>
      <sheetName val="G2.5 - Provizorium - parovod"/>
      <sheetName val="GreenNet2_G2_5_DPS-ZOV_Parovod-"/>
    </sheetNames>
    <definedNames>
      <definedName name="CenaCelkemBezDPH" refersTo="='Stavba'!$G$28"/>
    </definedNames>
    <sheetDataSet>
      <sheetData sheetId="0"/>
      <sheetData sheetId="1">
        <row r="28">
          <cell r="G28">
            <v>0</v>
          </cell>
        </row>
      </sheetData>
      <sheetData sheetId="2"/>
      <sheetData sheetId="3"/>
      <sheetData sheetId="4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kyny pro vyplnění"/>
      <sheetName val="Stavba"/>
      <sheetName val="VzorPolozky"/>
      <sheetName val="G4.1 - Strojní část"/>
      <sheetName val="G4.1 - Stavební část"/>
    </sheetNames>
    <sheetDataSet>
      <sheetData sheetId="0"/>
      <sheetData sheetId="1">
        <row r="42">
          <cell r="I42">
            <v>0</v>
          </cell>
        </row>
        <row r="43">
          <cell r="I43">
            <v>0</v>
          </cell>
        </row>
      </sheetData>
      <sheetData sheetId="2"/>
      <sheetData sheetId="3"/>
      <sheetData sheetId="4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kyny pro vyplnění"/>
      <sheetName val="Stavba"/>
      <sheetName val="VzorPolozky"/>
      <sheetName val="G4.2.1 - OPS - Technologie"/>
      <sheetName val="GreenNet2_G4_2_X_1_DPS-OPS-Tech"/>
    </sheetNames>
    <definedNames>
      <definedName name="CenaCelkemBezDPH" refersTo="='Stavba'!$G$28"/>
    </definedNames>
    <sheetDataSet>
      <sheetData sheetId="0"/>
      <sheetData sheetId="1">
        <row r="28">
          <cell r="G28">
            <v>0</v>
          </cell>
        </row>
      </sheetData>
      <sheetData sheetId="2"/>
      <sheetData sheetId="3"/>
      <sheetData sheetId="4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kyny pro vyplnění"/>
      <sheetName val="Stavba"/>
      <sheetName val="VzorPolozky"/>
      <sheetName val="G4.3 - Energocentrum - Technol."/>
      <sheetName val="GreenNet2_G4_3_1_DPS-Energocent"/>
    </sheetNames>
    <definedNames>
      <definedName name="CenaCelkemBezDPH" refersTo="='Stavba'!$G$28"/>
    </definedNames>
    <sheetDataSet>
      <sheetData sheetId="0"/>
      <sheetData sheetId="1">
        <row r="28">
          <cell r="G28">
            <v>0</v>
          </cell>
        </row>
      </sheetData>
      <sheetData sheetId="2"/>
      <sheetData sheetId="3"/>
      <sheetData sheetId="4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kyny pro vyplnění"/>
      <sheetName val="Stavba"/>
      <sheetName val="VzorPolozky"/>
      <sheetName val="G4.3.2 - Energocentrum - MaR"/>
      <sheetName val="GreenNet2_G4_3_2_DPS-Energocent"/>
    </sheetNames>
    <definedNames>
      <definedName name="CenaCelkemBezDPH" refersTo="='Stavba'!$G$28"/>
    </definedNames>
    <sheetDataSet>
      <sheetData sheetId="0"/>
      <sheetData sheetId="1">
        <row r="28">
          <cell r="G28">
            <v>0</v>
          </cell>
        </row>
      </sheetData>
      <sheetData sheetId="2"/>
      <sheetData sheetId="3"/>
      <sheetData sheetId="4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kyny pro vyplnění"/>
      <sheetName val="Stavba"/>
      <sheetName val="VzorPolozky"/>
      <sheetName val="G4.4 - Optické rozvody"/>
      <sheetName val="GreenNet2_G4_4_DPS-Opticke_rozv"/>
    </sheetNames>
    <definedNames>
      <definedName name="CenaCelkemBezDPH" refersTo="='Stavba'!$G$28"/>
    </definedNames>
    <sheetDataSet>
      <sheetData sheetId="0"/>
      <sheetData sheetId="1">
        <row r="28">
          <cell r="G28">
            <v>0</v>
          </cell>
        </row>
      </sheetData>
      <sheetData sheetId="2"/>
      <sheetData sheetId="3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kyny pro vyplnění"/>
      <sheetName val="Stavba"/>
      <sheetName val="VzorPolozky"/>
      <sheetName val="G1.2.1 - VS,OPS - Technologie"/>
      <sheetName val="GreenNet2_G1_2_X_1_DPS-VS_OPS_T"/>
    </sheetNames>
    <definedNames>
      <definedName name="CenaCelkemBezDPH" refersTo="='Stavba'!$G$28"/>
    </definedNames>
    <sheetDataSet>
      <sheetData sheetId="0"/>
      <sheetData sheetId="1">
        <row r="28">
          <cell r="G28">
            <v>0</v>
          </cell>
        </row>
      </sheetData>
      <sheetData sheetId="2"/>
      <sheetData sheetId="3"/>
      <sheetData sheetId="4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okyny pro vyplnění"/>
      <sheetName val="Stavba"/>
      <sheetName val="VzorPolozky"/>
      <sheetName val="G2.2.1.2"/>
      <sheetName val="G2.2.2.2"/>
      <sheetName val="G2.2.3.2"/>
      <sheetName val="G2.2.4.2"/>
      <sheetName val="G2.2.5.2"/>
      <sheetName val="G2.2.6.2"/>
      <sheetName val="G2.2.7.2"/>
      <sheetName val="G2.2.8.2"/>
      <sheetName val="G2.2.10.2"/>
      <sheetName val="G2.2.11.2"/>
      <sheetName val="G2.2.12.2"/>
      <sheetName val="G2.2.13.2"/>
    </sheetNames>
    <definedNames>
      <definedName name="CenaCelkemBezDPH" refersTo="='Stavba'!$G$28"/>
    </definedNames>
    <sheetDataSet>
      <sheetData sheetId="0" refreshError="1"/>
      <sheetData sheetId="1">
        <row r="28">
          <cell r="G28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okyny pro vyplnění"/>
      <sheetName val="Stavba"/>
      <sheetName val="VzorPolozky"/>
      <sheetName val="G2.3.2 - PVS - MaR"/>
    </sheetNames>
    <definedNames>
      <definedName name="CenaCelkemBezDPH" refersTo="='Stavba'!$G$28"/>
    </definedNames>
    <sheetDataSet>
      <sheetData sheetId="0" refreshError="1"/>
      <sheetData sheetId="1">
        <row r="28">
          <cell r="G28">
            <v>0</v>
          </cell>
        </row>
      </sheetData>
      <sheetData sheetId="2" refreshError="1"/>
      <sheetData sheetId="3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okyny pro vyplnění"/>
      <sheetName val="Stavba"/>
      <sheetName val="VzorPolozky"/>
      <sheetName val="G4.2.A.2"/>
      <sheetName val="G4.2.B.2"/>
      <sheetName val="G4.2.F.2"/>
      <sheetName val="G4.2.G.2"/>
      <sheetName val="G4.2.I.2"/>
      <sheetName val="G4.2.J.2"/>
    </sheetNames>
    <definedNames>
      <definedName name="CenaCelkemBezDPH" refersTo="='Stavba'!$G$28"/>
    </definedNames>
    <sheetDataSet>
      <sheetData sheetId="0" refreshError="1"/>
      <sheetData sheetId="1">
        <row r="28">
          <cell r="G28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kyny pro vyplnění"/>
      <sheetName val="Stavba"/>
      <sheetName val="VzorPolozky"/>
      <sheetName val="G1.2.1.2"/>
      <sheetName val="G1.2.2.2"/>
      <sheetName val="G1.2.3.2"/>
      <sheetName val="G1.2.4.2"/>
      <sheetName val="G1.2.5.2"/>
      <sheetName val="G1.2.6.2"/>
      <sheetName val="G1.2.7.2"/>
      <sheetName val="G1.2.8.2"/>
      <sheetName val="GreenNet2_G1_2_X_2_DPS-VS_OPS_M"/>
    </sheetNames>
    <definedNames>
      <definedName name="CenaCelkemBezDPH" refersTo="='Stavba'!$G$28"/>
    </definedNames>
    <sheetDataSet>
      <sheetData sheetId="0"/>
      <sheetData sheetId="1">
        <row r="28">
          <cell r="G28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kyny pro vyplnění"/>
      <sheetName val="Stavba"/>
      <sheetName val="VzorPolozky"/>
      <sheetName val="G1.3.1 - PVS - Technologie"/>
      <sheetName val="GreenNet2_G1_3_1_DPS-PVS-Techno"/>
    </sheetNames>
    <definedNames>
      <definedName name="CenaCelkemBezDPH" refersTo="='Stavba'!$G$28"/>
    </definedNames>
    <sheetDataSet>
      <sheetData sheetId="0"/>
      <sheetData sheetId="1">
        <row r="28">
          <cell r="G28">
            <v>0</v>
          </cell>
        </row>
      </sheetData>
      <sheetData sheetId="2"/>
      <sheetData sheetId="3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kyny pro vyplnění"/>
      <sheetName val="Stavba"/>
      <sheetName val="VzorPolozky"/>
      <sheetName val="G1.3.2 - PVS - MaR"/>
      <sheetName val="GreenNet2_G1_3_2_DPS-PVS-MaR-VV"/>
    </sheetNames>
    <definedNames>
      <definedName name="CenaCelkemBezDPH" refersTo="='Stavba'!$G$28"/>
    </definedNames>
    <sheetDataSet>
      <sheetData sheetId="0"/>
      <sheetData sheetId="1">
        <row r="28">
          <cell r="G28">
            <v>0</v>
          </cell>
        </row>
      </sheetData>
      <sheetData sheetId="2"/>
      <sheetData sheetId="3"/>
      <sheetData sheetId="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kyny pro vyplnění"/>
      <sheetName val="Stavba"/>
      <sheetName val="VzorPolozky"/>
      <sheetName val="G1.4 - Optické rozvody"/>
      <sheetName val="GreenNet2_G1_4_DPS-Opticke_rozv"/>
    </sheetNames>
    <definedNames>
      <definedName name="CenaCelkemBezDPH" refersTo="='Stavba'!$G$28"/>
    </definedNames>
    <sheetDataSet>
      <sheetData sheetId="0"/>
      <sheetData sheetId="1">
        <row r="28">
          <cell r="G28">
            <v>0</v>
          </cell>
        </row>
      </sheetData>
      <sheetData sheetId="2"/>
      <sheetData sheetId="3"/>
      <sheetData sheetId="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kyny pro vyplnění"/>
      <sheetName val="Stavba"/>
      <sheetName val="VzorPolozky"/>
      <sheetName val="G1.5 - ZOV"/>
      <sheetName val="GreenNet2_G1_5_DPS-ZOV-VV_r3"/>
    </sheetNames>
    <definedNames>
      <definedName name="CenaCelkemBezDPH" refersTo="='Stavba'!$G$28"/>
    </definedNames>
    <sheetDataSet>
      <sheetData sheetId="0"/>
      <sheetData sheetId="1">
        <row r="28">
          <cell r="G28">
            <v>0</v>
          </cell>
        </row>
      </sheetData>
      <sheetData sheetId="2"/>
      <sheetData sheetId="3"/>
      <sheetData sheetId="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kyny pro vyplnění"/>
      <sheetName val="Stavba"/>
      <sheetName val="VzorPolozky"/>
      <sheetName val="G2.1 - Stavební část"/>
      <sheetName val="G2.1 - Strojní část"/>
      <sheetName val="G2.1 - VRN"/>
    </sheetNames>
    <sheetDataSet>
      <sheetData sheetId="0"/>
      <sheetData sheetId="1">
        <row r="42">
          <cell r="I42">
            <v>0</v>
          </cell>
        </row>
        <row r="43">
          <cell r="I43">
            <v>0</v>
          </cell>
        </row>
        <row r="44">
          <cell r="I44">
            <v>0</v>
          </cell>
        </row>
      </sheetData>
      <sheetData sheetId="2"/>
      <sheetData sheetId="3"/>
      <sheetData sheetId="4"/>
      <sheetData sheetId="5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kyny pro vyplnění"/>
      <sheetName val="Stavba"/>
      <sheetName val="VzorPolozky"/>
      <sheetName val="G2.2.1 - VS, OPS - Technologie"/>
      <sheetName val="GreenNet2_G2_2_X_1_DPS-VS_OPS_T"/>
    </sheetNames>
    <definedNames>
      <definedName name="CenaCelkemBezDPH" refersTo="='Stavba'!$G$28"/>
    </definedNames>
    <sheetDataSet>
      <sheetData sheetId="0"/>
      <sheetData sheetId="1">
        <row r="28">
          <cell r="G28">
            <v>0</v>
          </cell>
        </row>
      </sheetData>
      <sheetData sheetId="2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81"/>
  <sheetViews>
    <sheetView tabSelected="1" zoomScale="85" zoomScaleNormal="85" zoomScaleSheetLayoutView="84" workbookViewId="0">
      <selection activeCell="B3" sqref="B3:C3"/>
    </sheetView>
  </sheetViews>
  <sheetFormatPr defaultRowHeight="14.25" x14ac:dyDescent="0.2"/>
  <cols>
    <col min="1" max="1" width="9.85546875" style="1" customWidth="1"/>
    <col min="2" max="2" width="24.140625" style="1" customWidth="1"/>
    <col min="3" max="3" width="39.28515625" style="1" bestFit="1" customWidth="1"/>
    <col min="4" max="4" width="17.140625" style="1" customWidth="1"/>
    <col min="5" max="5" width="9.140625" style="1"/>
    <col min="6" max="6" width="14.140625" style="1" customWidth="1"/>
    <col min="7" max="16384" width="9.140625" style="1"/>
  </cols>
  <sheetData>
    <row r="1" spans="1:4" ht="17.25" customHeight="1" x14ac:dyDescent="0.25">
      <c r="A1" s="1" t="s">
        <v>29</v>
      </c>
      <c r="B1" s="32" t="s">
        <v>48</v>
      </c>
    </row>
    <row r="2" spans="1:4" x14ac:dyDescent="0.2">
      <c r="A2" s="1" t="s">
        <v>30</v>
      </c>
      <c r="B2" s="1" t="s">
        <v>31</v>
      </c>
    </row>
    <row r="3" spans="1:4" ht="15" x14ac:dyDescent="0.25">
      <c r="A3" s="1" t="s">
        <v>54</v>
      </c>
      <c r="B3" s="88"/>
      <c r="C3" s="88"/>
    </row>
    <row r="4" spans="1:4" x14ac:dyDescent="0.2">
      <c r="A4" s="1" t="s">
        <v>57</v>
      </c>
      <c r="B4" s="89"/>
      <c r="C4" s="89"/>
    </row>
    <row r="5" spans="1:4" ht="15" x14ac:dyDescent="0.25">
      <c r="A5" s="1" t="s">
        <v>55</v>
      </c>
      <c r="B5" s="71"/>
    </row>
    <row r="6" spans="1:4" x14ac:dyDescent="0.2">
      <c r="A6" s="1" t="s">
        <v>56</v>
      </c>
      <c r="B6" s="72"/>
    </row>
    <row r="7" spans="1:4" x14ac:dyDescent="0.2">
      <c r="A7" s="1" t="s">
        <v>32</v>
      </c>
      <c r="B7" s="72">
        <v>0</v>
      </c>
    </row>
    <row r="8" spans="1:4" x14ac:dyDescent="0.2">
      <c r="A8" s="1" t="s">
        <v>33</v>
      </c>
      <c r="B8" s="73"/>
    </row>
    <row r="9" spans="1:4" ht="9.75" customHeight="1" thickBot="1" x14ac:dyDescent="0.3">
      <c r="A9" s="31"/>
      <c r="B9" s="31"/>
    </row>
    <row r="10" spans="1:4" ht="30" customHeight="1" thickBot="1" x14ac:dyDescent="0.25">
      <c r="A10" s="18" t="s">
        <v>0</v>
      </c>
      <c r="B10" s="37" t="s">
        <v>1</v>
      </c>
      <c r="C10" s="38" t="s">
        <v>2</v>
      </c>
      <c r="D10" s="39" t="s">
        <v>25</v>
      </c>
    </row>
    <row r="11" spans="1:4" ht="15.75" customHeight="1" x14ac:dyDescent="0.2">
      <c r="A11" s="77" t="s">
        <v>52</v>
      </c>
      <c r="B11" s="82" t="s">
        <v>12</v>
      </c>
      <c r="C11" s="62" t="s">
        <v>47</v>
      </c>
      <c r="D11" s="63">
        <f>SUM(D12:D15)</f>
        <v>0</v>
      </c>
    </row>
    <row r="12" spans="1:4" ht="15" customHeight="1" x14ac:dyDescent="0.2">
      <c r="A12" s="78"/>
      <c r="B12" s="83"/>
      <c r="C12" s="45" t="s">
        <v>42</v>
      </c>
      <c r="D12" s="40">
        <f>[1]Stavba!$I$42</f>
        <v>0</v>
      </c>
    </row>
    <row r="13" spans="1:4" ht="15" customHeight="1" x14ac:dyDescent="0.2">
      <c r="A13" s="78"/>
      <c r="B13" s="83"/>
      <c r="C13" s="33" t="s">
        <v>43</v>
      </c>
      <c r="D13" s="41">
        <f>[1]Stavba!$I$43</f>
        <v>0</v>
      </c>
    </row>
    <row r="14" spans="1:4" ht="15" x14ac:dyDescent="0.2">
      <c r="A14" s="78"/>
      <c r="B14" s="83"/>
      <c r="C14" s="33" t="s">
        <v>39</v>
      </c>
      <c r="D14" s="41">
        <f>[1]Stavba!$I$44</f>
        <v>0</v>
      </c>
    </row>
    <row r="15" spans="1:4" ht="15.75" thickBot="1" x14ac:dyDescent="0.25">
      <c r="A15" s="78"/>
      <c r="B15" s="84"/>
      <c r="C15" s="14" t="s">
        <v>28</v>
      </c>
      <c r="D15" s="34">
        <f>[1]Stavba!$I$45</f>
        <v>0</v>
      </c>
    </row>
    <row r="16" spans="1:4" ht="15" x14ac:dyDescent="0.2">
      <c r="A16" s="78"/>
      <c r="B16" s="82" t="s">
        <v>13</v>
      </c>
      <c r="C16" s="65" t="s">
        <v>53</v>
      </c>
      <c r="D16" s="64">
        <f>SUM(D17:D18)</f>
        <v>0</v>
      </c>
    </row>
    <row r="17" spans="1:8" ht="15" x14ac:dyDescent="0.2">
      <c r="A17" s="78"/>
      <c r="B17" s="83"/>
      <c r="C17" s="19" t="s">
        <v>40</v>
      </c>
      <c r="D17" s="40">
        <f>[2]!CenaCelkemBezDPH</f>
        <v>0</v>
      </c>
    </row>
    <row r="18" spans="1:8" ht="15.75" thickBot="1" x14ac:dyDescent="0.25">
      <c r="A18" s="78"/>
      <c r="B18" s="84"/>
      <c r="C18" s="42" t="s">
        <v>41</v>
      </c>
      <c r="D18" s="34">
        <f>[3]!CenaCelkemBezDPH</f>
        <v>0</v>
      </c>
    </row>
    <row r="19" spans="1:8" ht="15" x14ac:dyDescent="0.25">
      <c r="A19" s="79"/>
      <c r="B19" s="82" t="s">
        <v>14</v>
      </c>
      <c r="C19" s="66" t="s">
        <v>47</v>
      </c>
      <c r="D19" s="64">
        <f>SUM(D20:D21)</f>
        <v>0</v>
      </c>
    </row>
    <row r="20" spans="1:8" ht="15" x14ac:dyDescent="0.2">
      <c r="A20" s="79"/>
      <c r="B20" s="83"/>
      <c r="C20" s="46" t="s">
        <v>26</v>
      </c>
      <c r="D20" s="40">
        <f>[4]!CenaCelkemBezDPH</f>
        <v>0</v>
      </c>
    </row>
    <row r="21" spans="1:8" ht="15.75" thickBot="1" x14ac:dyDescent="0.25">
      <c r="A21" s="79"/>
      <c r="B21" s="84"/>
      <c r="C21" s="36" t="s">
        <v>27</v>
      </c>
      <c r="D21" s="34">
        <f>[5]!CenaCelkemBezDPH</f>
        <v>0</v>
      </c>
      <c r="H21" s="1" t="s">
        <v>44</v>
      </c>
    </row>
    <row r="22" spans="1:8" ht="15.75" thickBot="1" x14ac:dyDescent="0.25">
      <c r="A22" s="79"/>
      <c r="B22" s="70" t="s">
        <v>15</v>
      </c>
      <c r="C22" s="49" t="s">
        <v>23</v>
      </c>
      <c r="D22" s="43">
        <f>[6]!CenaCelkemBezDPH</f>
        <v>0</v>
      </c>
    </row>
    <row r="23" spans="1:8" ht="15.75" thickBot="1" x14ac:dyDescent="0.25">
      <c r="A23" s="80"/>
      <c r="B23" s="61" t="s">
        <v>58</v>
      </c>
      <c r="C23" s="50" t="s">
        <v>38</v>
      </c>
      <c r="D23" s="51">
        <f>[7]!CenaCelkemBezDPH</f>
        <v>0</v>
      </c>
    </row>
    <row r="24" spans="1:8" ht="15.75" thickBot="1" x14ac:dyDescent="0.25">
      <c r="A24" s="26" t="s">
        <v>25</v>
      </c>
      <c r="B24" s="27"/>
      <c r="C24" s="28"/>
      <c r="D24" s="35">
        <f>D23+D22+D19+D16+D11</f>
        <v>0</v>
      </c>
    </row>
    <row r="25" spans="1:8" ht="15" thickBot="1" x14ac:dyDescent="0.25">
      <c r="A25" s="5"/>
      <c r="B25" s="6"/>
      <c r="C25" s="5"/>
      <c r="D25" s="7"/>
    </row>
    <row r="26" spans="1:8" ht="30" customHeight="1" thickBot="1" x14ac:dyDescent="0.25">
      <c r="A26" s="18" t="s">
        <v>0</v>
      </c>
      <c r="B26" s="37" t="s">
        <v>1</v>
      </c>
      <c r="C26" s="38" t="s">
        <v>2</v>
      </c>
      <c r="D26" s="39" t="s">
        <v>25</v>
      </c>
    </row>
    <row r="27" spans="1:8" ht="15" customHeight="1" x14ac:dyDescent="0.2">
      <c r="A27" s="81" t="s">
        <v>50</v>
      </c>
      <c r="B27" s="82" t="s">
        <v>16</v>
      </c>
      <c r="C27" s="62" t="s">
        <v>47</v>
      </c>
      <c r="D27" s="63">
        <f>SUM(D28:D30)</f>
        <v>0</v>
      </c>
    </row>
    <row r="28" spans="1:8" ht="15" customHeight="1" x14ac:dyDescent="0.2">
      <c r="A28" s="79"/>
      <c r="B28" s="83"/>
      <c r="C28" s="45" t="s">
        <v>46</v>
      </c>
      <c r="D28" s="40">
        <f>[8]Stavba!$I$42</f>
        <v>0</v>
      </c>
    </row>
    <row r="29" spans="1:8" ht="15" customHeight="1" x14ac:dyDescent="0.2">
      <c r="A29" s="79"/>
      <c r="B29" s="83"/>
      <c r="C29" s="33" t="s">
        <v>39</v>
      </c>
      <c r="D29" s="41">
        <f>[8]Stavba!$I$43</f>
        <v>0</v>
      </c>
    </row>
    <row r="30" spans="1:8" ht="15" customHeight="1" thickBot="1" x14ac:dyDescent="0.25">
      <c r="A30" s="79"/>
      <c r="B30" s="84"/>
      <c r="C30" s="14" t="s">
        <v>28</v>
      </c>
      <c r="D30" s="34">
        <f>[8]Stavba!$I$44</f>
        <v>0</v>
      </c>
    </row>
    <row r="31" spans="1:8" ht="15" customHeight="1" x14ac:dyDescent="0.2">
      <c r="A31" s="79"/>
      <c r="B31" s="85" t="s">
        <v>17</v>
      </c>
      <c r="C31" s="65" t="s">
        <v>47</v>
      </c>
      <c r="D31" s="64">
        <f>SUM(D32:D33)</f>
        <v>0</v>
      </c>
    </row>
    <row r="32" spans="1:8" ht="15" x14ac:dyDescent="0.2">
      <c r="A32" s="79"/>
      <c r="B32" s="86"/>
      <c r="C32" s="19" t="s">
        <v>40</v>
      </c>
      <c r="D32" s="40">
        <f>[9]!CenaCelkemBezDPH</f>
        <v>0</v>
      </c>
      <c r="F32" s="1" t="s">
        <v>45</v>
      </c>
    </row>
    <row r="33" spans="1:4" ht="15.75" thickBot="1" x14ac:dyDescent="0.25">
      <c r="A33" s="79"/>
      <c r="B33" s="87"/>
      <c r="C33" s="42" t="s">
        <v>41</v>
      </c>
      <c r="D33" s="34">
        <f>[20]!CenaCelkemBezDPH</f>
        <v>0</v>
      </c>
    </row>
    <row r="34" spans="1:4" ht="15" x14ac:dyDescent="0.25">
      <c r="A34" s="78"/>
      <c r="B34" s="82" t="s">
        <v>49</v>
      </c>
      <c r="C34" s="66" t="s">
        <v>47</v>
      </c>
      <c r="D34" s="64">
        <f>SUM(D35:D36)</f>
        <v>0</v>
      </c>
    </row>
    <row r="35" spans="1:4" ht="15" x14ac:dyDescent="0.2">
      <c r="A35" s="78"/>
      <c r="B35" s="83"/>
      <c r="C35" s="46" t="s">
        <v>26</v>
      </c>
      <c r="D35" s="40">
        <f>[10]!CenaCelkemBezDPH</f>
        <v>0</v>
      </c>
    </row>
    <row r="36" spans="1:4" ht="15.75" thickBot="1" x14ac:dyDescent="0.25">
      <c r="A36" s="78"/>
      <c r="B36" s="84"/>
      <c r="C36" s="36" t="s">
        <v>27</v>
      </c>
      <c r="D36" s="34">
        <f>[21]!CenaCelkemBezDPH</f>
        <v>0</v>
      </c>
    </row>
    <row r="37" spans="1:4" ht="15.75" thickBot="1" x14ac:dyDescent="0.25">
      <c r="A37" s="79"/>
      <c r="B37" s="60" t="s">
        <v>18</v>
      </c>
      <c r="C37" s="48" t="s">
        <v>23</v>
      </c>
      <c r="D37" s="47">
        <f>[11]!CenaCelkemBezDPH</f>
        <v>0</v>
      </c>
    </row>
    <row r="38" spans="1:4" ht="15" x14ac:dyDescent="0.2">
      <c r="A38" s="79"/>
      <c r="B38" s="82" t="s">
        <v>59</v>
      </c>
      <c r="C38" s="67" t="s">
        <v>47</v>
      </c>
      <c r="D38" s="68">
        <f>SUM(D39:D41)</f>
        <v>0</v>
      </c>
    </row>
    <row r="39" spans="1:4" ht="15" x14ac:dyDescent="0.2">
      <c r="A39" s="79"/>
      <c r="B39" s="83"/>
      <c r="C39" s="44" t="s">
        <v>36</v>
      </c>
      <c r="D39" s="40">
        <f>[12]!CenaCelkemBezDPH</f>
        <v>0</v>
      </c>
    </row>
    <row r="40" spans="1:4" ht="15" x14ac:dyDescent="0.2">
      <c r="A40" s="79"/>
      <c r="B40" s="83"/>
      <c r="C40" s="20" t="s">
        <v>37</v>
      </c>
      <c r="D40" s="41">
        <f>[13]!CenaCelkemBezDPH</f>
        <v>0</v>
      </c>
    </row>
    <row r="41" spans="1:4" ht="15.75" thickBot="1" x14ac:dyDescent="0.25">
      <c r="A41" s="80"/>
      <c r="B41" s="84"/>
      <c r="C41" s="21" t="s">
        <v>24</v>
      </c>
      <c r="D41" s="34">
        <f>[14]!CenaCelkemBezDPH</f>
        <v>0</v>
      </c>
    </row>
    <row r="42" spans="1:4" ht="15.75" thickBot="1" x14ac:dyDescent="0.25">
      <c r="A42" s="26" t="s">
        <v>25</v>
      </c>
      <c r="B42" s="27"/>
      <c r="C42" s="28"/>
      <c r="D42" s="29">
        <f>D38+D37+D34+D31+D27</f>
        <v>0</v>
      </c>
    </row>
    <row r="43" spans="1:4" ht="16.5" thickBot="1" x14ac:dyDescent="0.3">
      <c r="A43" s="30"/>
      <c r="B43" s="30"/>
    </row>
    <row r="44" spans="1:4" ht="30" customHeight="1" thickBot="1" x14ac:dyDescent="0.25">
      <c r="A44" s="18" t="s">
        <v>0</v>
      </c>
      <c r="B44" s="17" t="s">
        <v>1</v>
      </c>
      <c r="C44" s="15" t="s">
        <v>2</v>
      </c>
      <c r="D44" s="16" t="s">
        <v>25</v>
      </c>
    </row>
    <row r="45" spans="1:4" ht="15" x14ac:dyDescent="0.2">
      <c r="A45" s="74" t="s">
        <v>51</v>
      </c>
      <c r="B45" s="82" t="s">
        <v>19</v>
      </c>
      <c r="C45" s="69" t="s">
        <v>47</v>
      </c>
      <c r="D45" s="64">
        <f>SUM(D46:D47)</f>
        <v>0</v>
      </c>
    </row>
    <row r="46" spans="1:4" ht="15" x14ac:dyDescent="0.2">
      <c r="A46" s="74"/>
      <c r="B46" s="83"/>
      <c r="C46" s="45" t="s">
        <v>43</v>
      </c>
      <c r="D46" s="40">
        <f>[15]Stavba!$I$42</f>
        <v>0</v>
      </c>
    </row>
    <row r="47" spans="1:4" ht="15.75" thickBot="1" x14ac:dyDescent="0.25">
      <c r="A47" s="74"/>
      <c r="B47" s="84"/>
      <c r="C47" s="14" t="s">
        <v>39</v>
      </c>
      <c r="D47" s="34">
        <f>[15]Stavba!$I$43</f>
        <v>0</v>
      </c>
    </row>
    <row r="48" spans="1:4" ht="15" x14ac:dyDescent="0.2">
      <c r="A48" s="74"/>
      <c r="B48" s="82" t="s">
        <v>20</v>
      </c>
      <c r="C48" s="65" t="s">
        <v>47</v>
      </c>
      <c r="D48" s="64">
        <f>SUM(D49:D50)</f>
        <v>0</v>
      </c>
    </row>
    <row r="49" spans="1:6" ht="15" x14ac:dyDescent="0.2">
      <c r="A49" s="75"/>
      <c r="B49" s="83"/>
      <c r="C49" s="19" t="s">
        <v>40</v>
      </c>
      <c r="D49" s="40">
        <f>[16]!CenaCelkemBezDPH</f>
        <v>0</v>
      </c>
    </row>
    <row r="50" spans="1:6" ht="15.75" thickBot="1" x14ac:dyDescent="0.25">
      <c r="A50" s="75"/>
      <c r="B50" s="84"/>
      <c r="C50" s="42" t="s">
        <v>41</v>
      </c>
      <c r="D50" s="34">
        <f>[22]!CenaCelkemBezDPH</f>
        <v>0</v>
      </c>
    </row>
    <row r="51" spans="1:6" ht="15" x14ac:dyDescent="0.25">
      <c r="A51" s="76"/>
      <c r="B51" s="82" t="s">
        <v>21</v>
      </c>
      <c r="C51" s="66" t="s">
        <v>47</v>
      </c>
      <c r="D51" s="64">
        <f>SUM(D52:D53)</f>
        <v>0</v>
      </c>
    </row>
    <row r="52" spans="1:6" ht="15" x14ac:dyDescent="0.2">
      <c r="A52" s="76"/>
      <c r="B52" s="83"/>
      <c r="C52" s="46" t="s">
        <v>26</v>
      </c>
      <c r="D52" s="40">
        <f>[17]!CenaCelkemBezDPH</f>
        <v>0</v>
      </c>
    </row>
    <row r="53" spans="1:6" ht="15.75" customHeight="1" thickBot="1" x14ac:dyDescent="0.25">
      <c r="A53" s="76"/>
      <c r="B53" s="84"/>
      <c r="C53" s="36" t="s">
        <v>27</v>
      </c>
      <c r="D53" s="34">
        <f>[18]!CenaCelkemBezDPH</f>
        <v>0</v>
      </c>
    </row>
    <row r="54" spans="1:6" ht="15.75" thickBot="1" x14ac:dyDescent="0.25">
      <c r="A54" s="75"/>
      <c r="B54" s="70" t="s">
        <v>22</v>
      </c>
      <c r="C54" s="49" t="s">
        <v>23</v>
      </c>
      <c r="D54" s="47">
        <f>[19]!CenaCelkemBezDPH</f>
        <v>0</v>
      </c>
    </row>
    <row r="55" spans="1:6" ht="15.75" thickBot="1" x14ac:dyDescent="0.25">
      <c r="A55" s="26" t="s">
        <v>25</v>
      </c>
      <c r="B55" s="27"/>
      <c r="C55" s="28"/>
      <c r="D55" s="29">
        <f>D54+D51+D48+D45</f>
        <v>0</v>
      </c>
    </row>
    <row r="56" spans="1:6" ht="15.75" thickBot="1" x14ac:dyDescent="0.25">
      <c r="A56" s="8"/>
      <c r="B56" s="9"/>
      <c r="C56" s="8"/>
      <c r="D56" s="10"/>
    </row>
    <row r="57" spans="1:6" ht="15" x14ac:dyDescent="0.2">
      <c r="A57" s="56" t="s">
        <v>35</v>
      </c>
      <c r="B57" s="57"/>
      <c r="C57" s="58"/>
      <c r="D57" s="59">
        <f>D54+D51+D48+D45+D37+D34+D31+D27+D22+D19+D16+D11</f>
        <v>0</v>
      </c>
    </row>
    <row r="58" spans="1:6" ht="15.75" thickBot="1" x14ac:dyDescent="0.25">
      <c r="A58" s="52" t="s">
        <v>34</v>
      </c>
      <c r="B58" s="53"/>
      <c r="C58" s="54"/>
      <c r="D58" s="55">
        <f>D38+D23</f>
        <v>0</v>
      </c>
    </row>
    <row r="59" spans="1:6" ht="15.75" thickBot="1" x14ac:dyDescent="0.25">
      <c r="A59" s="23" t="s">
        <v>25</v>
      </c>
      <c r="B59" s="24"/>
      <c r="C59" s="25"/>
      <c r="D59" s="22">
        <f>D55+D42+D24</f>
        <v>0</v>
      </c>
      <c r="F59" s="3"/>
    </row>
    <row r="60" spans="1:6" ht="15" x14ac:dyDescent="0.2">
      <c r="A60" s="8"/>
      <c r="B60" s="9"/>
      <c r="C60" s="8"/>
      <c r="D60" s="10"/>
    </row>
    <row r="61" spans="1:6" x14ac:dyDescent="0.2">
      <c r="A61" s="5"/>
      <c r="B61" s="4"/>
      <c r="D61" s="3"/>
    </row>
    <row r="62" spans="1:6" x14ac:dyDescent="0.2">
      <c r="A62" s="5"/>
      <c r="B62" s="4"/>
      <c r="D62" s="3"/>
    </row>
    <row r="63" spans="1:6" x14ac:dyDescent="0.2">
      <c r="A63" s="5"/>
      <c r="B63" s="4"/>
      <c r="D63" s="3"/>
    </row>
    <row r="64" spans="1:6" x14ac:dyDescent="0.2">
      <c r="A64" s="5"/>
      <c r="B64" s="4"/>
      <c r="D64" s="3"/>
    </row>
    <row r="65" spans="1:4" x14ac:dyDescent="0.2">
      <c r="A65" s="5"/>
      <c r="B65" s="4"/>
      <c r="D65" s="3"/>
    </row>
    <row r="66" spans="1:4" x14ac:dyDescent="0.2">
      <c r="A66" s="5"/>
      <c r="B66" s="4"/>
      <c r="D66" s="3"/>
    </row>
    <row r="67" spans="1:4" x14ac:dyDescent="0.2">
      <c r="A67" s="5"/>
      <c r="B67" s="4"/>
      <c r="D67" s="3"/>
    </row>
    <row r="68" spans="1:4" x14ac:dyDescent="0.2">
      <c r="A68" s="5"/>
      <c r="B68" s="4"/>
      <c r="D68" s="3"/>
    </row>
    <row r="69" spans="1:4" x14ac:dyDescent="0.2">
      <c r="A69" s="5"/>
      <c r="B69" s="4"/>
      <c r="D69" s="3"/>
    </row>
    <row r="70" spans="1:4" x14ac:dyDescent="0.2">
      <c r="A70" s="5"/>
      <c r="B70" s="4"/>
      <c r="D70" s="3"/>
    </row>
    <row r="71" spans="1:4" x14ac:dyDescent="0.2">
      <c r="A71" s="5"/>
      <c r="B71" s="4"/>
      <c r="D71" s="3"/>
    </row>
    <row r="72" spans="1:4" x14ac:dyDescent="0.2">
      <c r="A72" s="5"/>
      <c r="B72" s="4"/>
      <c r="D72" s="3"/>
    </row>
    <row r="73" spans="1:4" x14ac:dyDescent="0.2">
      <c r="A73" s="5"/>
      <c r="B73" s="4"/>
      <c r="D73" s="3"/>
    </row>
    <row r="74" spans="1:4" x14ac:dyDescent="0.2">
      <c r="A74" s="5"/>
      <c r="B74" s="4"/>
      <c r="D74" s="3"/>
    </row>
    <row r="75" spans="1:4" x14ac:dyDescent="0.2">
      <c r="A75" s="5"/>
      <c r="B75" s="4"/>
      <c r="D75" s="3"/>
    </row>
    <row r="76" spans="1:4" s="2" customFormat="1" x14ac:dyDescent="0.2">
      <c r="A76" s="12"/>
      <c r="B76" s="11"/>
      <c r="D76" s="13"/>
    </row>
    <row r="77" spans="1:4" x14ac:dyDescent="0.2">
      <c r="A77" s="5"/>
      <c r="B77" s="4"/>
      <c r="D77" s="3"/>
    </row>
    <row r="78" spans="1:4" x14ac:dyDescent="0.2">
      <c r="A78" s="5"/>
      <c r="B78" s="4"/>
      <c r="D78" s="3"/>
    </row>
    <row r="79" spans="1:4" x14ac:dyDescent="0.2">
      <c r="A79" s="5"/>
      <c r="B79" s="4"/>
      <c r="D79" s="3"/>
    </row>
    <row r="80" spans="1:4" ht="20.100000000000001" customHeight="1" x14ac:dyDescent="0.2">
      <c r="B80" s="4"/>
      <c r="D80" s="3"/>
    </row>
    <row r="81" spans="4:4" x14ac:dyDescent="0.2">
      <c r="D81" s="3"/>
    </row>
  </sheetData>
  <sheetProtection algorithmName="SHA-512" hashValue="8CQ38d/MQ2dgAoq2fTQiD+O74O4fwlZNPcXxFAvkb+cVo2/KqEURJoEJwnYSCNMSJaopEl72VLQwE+d/J38qhg==" saltValue="KGabu/R/gSuz0R44tnflKQ==" spinCount="100000" sheet="1" objects="1" scenarios="1"/>
  <mergeCells count="15">
    <mergeCell ref="B3:C3"/>
    <mergeCell ref="B4:C4"/>
    <mergeCell ref="B45:B47"/>
    <mergeCell ref="B48:B50"/>
    <mergeCell ref="B51:B53"/>
    <mergeCell ref="A45:A54"/>
    <mergeCell ref="A11:A23"/>
    <mergeCell ref="A27:A41"/>
    <mergeCell ref="B16:B18"/>
    <mergeCell ref="B19:B21"/>
    <mergeCell ref="B11:B15"/>
    <mergeCell ref="B27:B30"/>
    <mergeCell ref="B31:B33"/>
    <mergeCell ref="B34:B36"/>
    <mergeCell ref="B38:B41"/>
  </mergeCells>
  <phoneticPr fontId="6" type="noConversion"/>
  <conditionalFormatting sqref="D61:D79">
    <cfRule type="containsText" dxfId="1" priority="1" operator="containsText" text="připo">
      <formula>NOT(ISERROR(SEARCH("připo",D61)))</formula>
    </cfRule>
    <cfRule type="containsText" dxfId="0" priority="2" operator="containsText" text="proh">
      <formula>NOT(ISERROR(SEARCH("proh",D61)))</formula>
    </cfRule>
  </conditionalFormatting>
  <printOptions horizontalCentered="1"/>
  <pageMargins left="0.23622047244094491" right="0.23622047244094491" top="0" bottom="0" header="0.31496062992125984" footer="0.31496062992125984"/>
  <pageSetup paperSize="9" scale="60" orientation="landscape" r:id="rId1"/>
  <rowBreaks count="1" manualBreakCount="1">
    <brk id="79" max="16383" man="1"/>
  </rowBreaks>
  <ignoredErrors>
    <ignoredError sqref="D19 D34 D51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>
      <selection sqref="A1:A9"/>
    </sheetView>
  </sheetViews>
  <sheetFormatPr defaultRowHeight="15" x14ac:dyDescent="0.25"/>
  <cols>
    <col min="1" max="1" width="19" customWidth="1"/>
  </cols>
  <sheetData>
    <row r="1" spans="1:1" x14ac:dyDescent="0.25">
      <c r="A1" t="s">
        <v>11</v>
      </c>
    </row>
    <row r="2" spans="1:1" x14ac:dyDescent="0.25">
      <c r="A2" t="s">
        <v>9</v>
      </c>
    </row>
    <row r="3" spans="1:1" x14ac:dyDescent="0.25">
      <c r="A3" t="s">
        <v>3</v>
      </c>
    </row>
    <row r="4" spans="1:1" x14ac:dyDescent="0.25">
      <c r="A4" t="s">
        <v>4</v>
      </c>
    </row>
    <row r="5" spans="1:1" x14ac:dyDescent="0.25">
      <c r="A5" t="s">
        <v>10</v>
      </c>
    </row>
    <row r="6" spans="1:1" x14ac:dyDescent="0.25">
      <c r="A6" t="s">
        <v>5</v>
      </c>
    </row>
    <row r="7" spans="1:1" x14ac:dyDescent="0.25">
      <c r="A7" t="s">
        <v>6</v>
      </c>
    </row>
    <row r="8" spans="1:1" x14ac:dyDescent="0.25">
      <c r="A8" t="s">
        <v>7</v>
      </c>
    </row>
    <row r="9" spans="1:1" x14ac:dyDescent="0.25">
      <c r="A9" t="s">
        <v>8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Souhrnny R</vt:lpstr>
      <vt:lpstr>Kroky</vt:lpstr>
      <vt:lpstr>'Souhrnny 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Jindra Škrabal</dc:creator>
  <cp:lastModifiedBy>Eva Rambouskova</cp:lastModifiedBy>
  <cp:lastPrinted>2023-04-21T12:16:10Z</cp:lastPrinted>
  <dcterms:created xsi:type="dcterms:W3CDTF">2023-01-18T07:18:06Z</dcterms:created>
  <dcterms:modified xsi:type="dcterms:W3CDTF">2023-10-17T14:16:22Z</dcterms:modified>
</cp:coreProperties>
</file>