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35" windowWidth="19815" windowHeight="7650" activeTab="3"/>
  </bookViews>
  <sheets>
    <sheet name="Uchazeč" sheetId="1" r:id="rId1"/>
    <sheet name="Stavba" sheetId="2" r:id="rId2"/>
    <sheet name="SO01 SO01 " sheetId="3" r:id="rId3"/>
    <sheet name="SO02 SO02 " sheetId="4" r:id="rId4"/>
    <sheet name="SO03 SO03 " sheetId="5" r:id="rId5"/>
    <sheet name="SO04 SO04 " sheetId="6" r:id="rId6"/>
    <sheet name="SO06 SO06 " sheetId="7" r:id="rId7"/>
    <sheet name="SO07 SO07 " sheetId="8" r:id="rId8"/>
    <sheet name="SO08 SO08 " sheetId="9" r:id="rId9"/>
  </sheets>
  <externalReferences>
    <externalReference r:id="rId12"/>
  </externalReferences>
  <definedNames>
    <definedName name="cisloobjektu">#REF!</definedName>
    <definedName name="CisloStavby" localSheetId="1">'Stavba'!$D$5</definedName>
    <definedName name="cislostavby">#REF!</definedName>
    <definedName name="dadresa" localSheetId="3">#REF!</definedName>
    <definedName name="dadresa" localSheetId="4">#REF!</definedName>
    <definedName name="dadresa" localSheetId="5">#REF!</definedName>
    <definedName name="dadresa" localSheetId="6">#REF!</definedName>
    <definedName name="dadresa" localSheetId="7">#REF!</definedName>
    <definedName name="dadresa" localSheetId="8">#REF!</definedName>
    <definedName name="dadresa">'Stavba'!#REF!</definedName>
    <definedName name="Datum">#REF!</definedName>
    <definedName name="DIČ" localSheetId="3">#REF!</definedName>
    <definedName name="DIČ" localSheetId="4">#REF!</definedName>
    <definedName name="DIČ" localSheetId="5">#REF!</definedName>
    <definedName name="DIČ" localSheetId="6">#REF!</definedName>
    <definedName name="DIČ" localSheetId="7">#REF!</definedName>
    <definedName name="DIČ" localSheetId="8">#REF!</definedName>
    <definedName name="DIČ">'Stavba'!#REF!</definedName>
    <definedName name="Dil">#REF!</definedName>
    <definedName name="dmisto" localSheetId="3">#REF!</definedName>
    <definedName name="dmisto" localSheetId="4">#REF!</definedName>
    <definedName name="dmisto" localSheetId="5">#REF!</definedName>
    <definedName name="dmisto" localSheetId="6">#REF!</definedName>
    <definedName name="dmisto" localSheetId="7">#REF!</definedName>
    <definedName name="dmisto" localSheetId="8">#REF!</definedName>
    <definedName name="dmisto">'Stavba'!#REF!</definedName>
    <definedName name="Dodavka">#REF!</definedName>
    <definedName name="Dodavka0" localSheetId="3">#REF!</definedName>
    <definedName name="Dodavka0" localSheetId="4">#REF!</definedName>
    <definedName name="Dodavka0" localSheetId="5">#REF!</definedName>
    <definedName name="Dodavka0" localSheetId="6">#REF!</definedName>
    <definedName name="Dodavka0" localSheetId="7">#REF!</definedName>
    <definedName name="Dodavka0" localSheetId="8">#REF!</definedName>
    <definedName name="Dodavka0">#REF!</definedName>
    <definedName name="dpsc" localSheetId="3">#REF!</definedName>
    <definedName name="dpsc" localSheetId="4">#REF!</definedName>
    <definedName name="dpsc" localSheetId="5">#REF!</definedName>
    <definedName name="dpsc" localSheetId="6">#REF!</definedName>
    <definedName name="dpsc" localSheetId="7">#REF!</definedName>
    <definedName name="dpsc" localSheetId="8">#REF!</definedName>
    <definedName name="dpsc">'Stavba'!#REF!</definedName>
    <definedName name="HSV">#REF!</definedName>
    <definedName name="HSV0" localSheetId="3">#REF!</definedName>
    <definedName name="HSV0" localSheetId="4">#REF!</definedName>
    <definedName name="HSV0" localSheetId="5">#REF!</definedName>
    <definedName name="HSV0" localSheetId="6">#REF!</definedName>
    <definedName name="HSV0" localSheetId="7">#REF!</definedName>
    <definedName name="HSV0" localSheetId="8">#REF!</definedName>
    <definedName name="HSV0">#REF!</definedName>
    <definedName name="HZS">#REF!</definedName>
    <definedName name="HZS0" localSheetId="3">#REF!</definedName>
    <definedName name="HZS0" localSheetId="4">#REF!</definedName>
    <definedName name="HZS0" localSheetId="5">#REF!</definedName>
    <definedName name="HZS0" localSheetId="6">#REF!</definedName>
    <definedName name="HZS0" localSheetId="7">#REF!</definedName>
    <definedName name="HZS0" localSheetId="8">#REF!</definedName>
    <definedName name="HZS0">#REF!</definedName>
    <definedName name="IČO" localSheetId="3">#REF!</definedName>
    <definedName name="IČO" localSheetId="4">#REF!</definedName>
    <definedName name="IČO" localSheetId="5">#REF!</definedName>
    <definedName name="IČO" localSheetId="6">#REF!</definedName>
    <definedName name="IČO" localSheetId="7">#REF!</definedName>
    <definedName name="IČO" localSheetId="8">#REF!</definedName>
    <definedName name="IČO">'Stavba'!#REF!</definedName>
    <definedName name="JKSO">#REF!</definedName>
    <definedName name="MJ">#REF!</definedName>
    <definedName name="Mont">#REF!</definedName>
    <definedName name="Montaz0" localSheetId="3">#REF!</definedName>
    <definedName name="Montaz0" localSheetId="4">#REF!</definedName>
    <definedName name="Montaz0" localSheetId="5">#REF!</definedName>
    <definedName name="Montaz0" localSheetId="6">#REF!</definedName>
    <definedName name="Montaz0" localSheetId="7">#REF!</definedName>
    <definedName name="Montaz0" localSheetId="8">#REF!</definedName>
    <definedName name="Montaz0">#REF!</definedName>
    <definedName name="NazevDilu">#REF!</definedName>
    <definedName name="NazevObjektu" localSheetId="1">'Stavba'!$C$28</definedName>
    <definedName name="nazevobjektu">#REF!</definedName>
    <definedName name="NazevStavby" localSheetId="1">'Stavba'!$E$5</definedName>
    <definedName name="nazevstavby">#REF!</definedName>
    <definedName name="Objednatel" localSheetId="1">'Stavba'!$D$8</definedName>
    <definedName name="Objednatel">#REF!</definedName>
    <definedName name="Objekt">'Stavba'!$B$28</definedName>
    <definedName name="_xlnm.Print_Area" localSheetId="2">'SO01 SO01 '!$A$1:$K$142</definedName>
    <definedName name="_xlnm.Print_Area" localSheetId="3">'SO02 SO02 '!$A$1:$K$1838</definedName>
    <definedName name="_xlnm.Print_Area" localSheetId="4">'SO03 SO03 '!$A$1:$K$71</definedName>
    <definedName name="_xlnm.Print_Area" localSheetId="5">'SO04 SO04 '!$A$1:$K$243</definedName>
    <definedName name="_xlnm.Print_Area" localSheetId="6">'SO06 SO06 '!$A$1:$K$163</definedName>
    <definedName name="_xlnm.Print_Area" localSheetId="7">'SO07 SO07 '!$A$1:$K$265</definedName>
    <definedName name="_xlnm.Print_Area" localSheetId="8">'SO08 SO08 '!$A$1:$K$218</definedName>
    <definedName name="_xlnm.Print_Area" localSheetId="1">'Stavba'!$A$1:$I$40</definedName>
    <definedName name="odic">'Stavba'!$J$9</definedName>
    <definedName name="oico">'Stavba'!$J$8</definedName>
    <definedName name="omisto">'Stavba'!$D$10</definedName>
    <definedName name="onazev">'Stavba'!$D$9</definedName>
    <definedName name="opsc">'Stavba'!$C$10</definedName>
    <definedName name="PocetMJ">#REF!</definedName>
    <definedName name="Poznamka">#REF!</definedName>
    <definedName name="Projektant">#REF!</definedName>
    <definedName name="PSV">#REF!</definedName>
    <definedName name="PSV0" localSheetId="3">#REF!</definedName>
    <definedName name="PSV0" localSheetId="4">#REF!</definedName>
    <definedName name="PSV0" localSheetId="5">#REF!</definedName>
    <definedName name="PSV0" localSheetId="6">#REF!</definedName>
    <definedName name="PSV0" localSheetId="7">#REF!</definedName>
    <definedName name="PSV0" localSheetId="8">#REF!</definedName>
    <definedName name="PSV0">#REF!</definedName>
    <definedName name="SloupecCC" localSheetId="3">'SO02 SO02 '!$G$6</definedName>
    <definedName name="SloupecCC" localSheetId="4">'SO03 SO03 '!$G$6</definedName>
    <definedName name="SloupecCC" localSheetId="5">'SO04 SO04 '!$G$6</definedName>
    <definedName name="SloupecCC" localSheetId="6">'SO06 SO06 '!$G$6</definedName>
    <definedName name="SloupecCC" localSheetId="7">'SO07 SO07 '!$G$6</definedName>
    <definedName name="SloupecCC" localSheetId="8">'SO08 SO08 '!$G$6</definedName>
    <definedName name="SloupecCC">'SO01 SO01 '!$G$6</definedName>
    <definedName name="SloupecCDH" localSheetId="3">'SO02 SO02 '!$K$6</definedName>
    <definedName name="SloupecCDH" localSheetId="4">'SO03 SO03 '!$K$6</definedName>
    <definedName name="SloupecCDH" localSheetId="5">'SO04 SO04 '!$K$6</definedName>
    <definedName name="SloupecCDH" localSheetId="6">'SO06 SO06 '!$K$6</definedName>
    <definedName name="SloupecCDH" localSheetId="7">'SO07 SO07 '!$K$6</definedName>
    <definedName name="SloupecCDH" localSheetId="8">'SO08 SO08 '!$K$6</definedName>
    <definedName name="SloupecCDH">'SO01 SO01 '!$K$6</definedName>
    <definedName name="SloupecCisloPol" localSheetId="3">'SO02 SO02 '!$B$6</definedName>
    <definedName name="SloupecCisloPol" localSheetId="4">'SO03 SO03 '!$B$6</definedName>
    <definedName name="SloupecCisloPol" localSheetId="5">'SO04 SO04 '!$B$6</definedName>
    <definedName name="SloupecCisloPol" localSheetId="6">'SO06 SO06 '!$B$6</definedName>
    <definedName name="SloupecCisloPol" localSheetId="7">'SO07 SO07 '!$B$6</definedName>
    <definedName name="SloupecCisloPol" localSheetId="8">'SO08 SO08 '!$B$6</definedName>
    <definedName name="SloupecCisloPol">'SO01 SO01 '!$B$6</definedName>
    <definedName name="SloupecCH" localSheetId="3">'SO02 SO02 '!$I$6</definedName>
    <definedName name="SloupecCH" localSheetId="4">'SO03 SO03 '!$I$6</definedName>
    <definedName name="SloupecCH" localSheetId="5">'SO04 SO04 '!$I$6</definedName>
    <definedName name="SloupecCH" localSheetId="6">'SO06 SO06 '!$I$6</definedName>
    <definedName name="SloupecCH" localSheetId="7">'SO07 SO07 '!$I$6</definedName>
    <definedName name="SloupecCH" localSheetId="8">'SO08 SO08 '!$I$6</definedName>
    <definedName name="SloupecCH">'SO01 SO01 '!$I$6</definedName>
    <definedName name="SloupecJC" localSheetId="3">'SO02 SO02 '!$F$6</definedName>
    <definedName name="SloupecJC" localSheetId="4">'SO03 SO03 '!$F$6</definedName>
    <definedName name="SloupecJC" localSheetId="5">'SO04 SO04 '!$F$6</definedName>
    <definedName name="SloupecJC" localSheetId="6">'SO06 SO06 '!$F$6</definedName>
    <definedName name="SloupecJC" localSheetId="7">'SO07 SO07 '!$F$6</definedName>
    <definedName name="SloupecJC" localSheetId="8">'SO08 SO08 '!$F$6</definedName>
    <definedName name="SloupecJC">'SO01 SO01 '!$F$6</definedName>
    <definedName name="SloupecJDH" localSheetId="3">'SO02 SO02 '!$J$6</definedName>
    <definedName name="SloupecJDH" localSheetId="4">'SO03 SO03 '!$J$6</definedName>
    <definedName name="SloupecJDH" localSheetId="5">'SO04 SO04 '!$J$6</definedName>
    <definedName name="SloupecJDH" localSheetId="6">'SO06 SO06 '!$J$6</definedName>
    <definedName name="SloupecJDH" localSheetId="7">'SO07 SO07 '!$J$6</definedName>
    <definedName name="SloupecJDH" localSheetId="8">'SO08 SO08 '!$J$6</definedName>
    <definedName name="SloupecJDH">'SO01 SO01 '!$J$6</definedName>
    <definedName name="SloupecJDM" localSheetId="3">'SO02 SO02 '!$J$6</definedName>
    <definedName name="SloupecJDM" localSheetId="4">'SO03 SO03 '!$J$6</definedName>
    <definedName name="SloupecJDM" localSheetId="5">'SO04 SO04 '!$J$6</definedName>
    <definedName name="SloupecJDM" localSheetId="6">'SO06 SO06 '!$J$6</definedName>
    <definedName name="SloupecJDM" localSheetId="7">'SO07 SO07 '!$J$6</definedName>
    <definedName name="SloupecJDM" localSheetId="8">'SO08 SO08 '!$J$6</definedName>
    <definedName name="SloupecJDM">'SO01 SO01 '!$J$6</definedName>
    <definedName name="SloupecJH" localSheetId="3">'SO02 SO02 '!$H$6</definedName>
    <definedName name="SloupecJH" localSheetId="4">'SO03 SO03 '!$H$6</definedName>
    <definedName name="SloupecJH" localSheetId="5">'SO04 SO04 '!$H$6</definedName>
    <definedName name="SloupecJH" localSheetId="6">'SO06 SO06 '!$H$6</definedName>
    <definedName name="SloupecJH" localSheetId="7">'SO07 SO07 '!$H$6</definedName>
    <definedName name="SloupecJH" localSheetId="8">'SO08 SO08 '!$H$6</definedName>
    <definedName name="SloupecJH">'SO01 SO01 '!$H$6</definedName>
    <definedName name="SloupecMJ" localSheetId="3">'SO02 SO02 '!$D$6</definedName>
    <definedName name="SloupecMJ" localSheetId="4">'SO03 SO03 '!$D$6</definedName>
    <definedName name="SloupecMJ" localSheetId="5">'SO04 SO04 '!$D$6</definedName>
    <definedName name="SloupecMJ" localSheetId="6">'SO06 SO06 '!$D$6</definedName>
    <definedName name="SloupecMJ" localSheetId="7">'SO07 SO07 '!$D$6</definedName>
    <definedName name="SloupecMJ" localSheetId="8">'SO08 SO08 '!$D$6</definedName>
    <definedName name="SloupecMJ">'SO01 SO01 '!$D$6</definedName>
    <definedName name="SloupecMnozstvi" localSheetId="3">'SO02 SO02 '!$E$6</definedName>
    <definedName name="SloupecMnozstvi" localSheetId="4">'SO03 SO03 '!$E$6</definedName>
    <definedName name="SloupecMnozstvi" localSheetId="5">'SO04 SO04 '!$E$6</definedName>
    <definedName name="SloupecMnozstvi" localSheetId="6">'SO06 SO06 '!$E$6</definedName>
    <definedName name="SloupecMnozstvi" localSheetId="7">'SO07 SO07 '!$E$6</definedName>
    <definedName name="SloupecMnozstvi" localSheetId="8">'SO08 SO08 '!$E$6</definedName>
    <definedName name="SloupecMnozstvi">'SO01 SO01 '!$E$6</definedName>
    <definedName name="SloupecNazPol" localSheetId="3">'SO02 SO02 '!$C$6</definedName>
    <definedName name="SloupecNazPol" localSheetId="4">'SO03 SO03 '!$C$6</definedName>
    <definedName name="SloupecNazPol" localSheetId="5">'SO04 SO04 '!$C$6</definedName>
    <definedName name="SloupecNazPol" localSheetId="6">'SO06 SO06 '!$C$6</definedName>
    <definedName name="SloupecNazPol" localSheetId="7">'SO07 SO07 '!$C$6</definedName>
    <definedName name="SloupecNazPol" localSheetId="8">'SO08 SO08 '!$C$6</definedName>
    <definedName name="SloupecNazPol">'SO01 SO01 '!$C$6</definedName>
    <definedName name="SloupecPC" localSheetId="3">'SO02 SO02 '!$A$6</definedName>
    <definedName name="SloupecPC" localSheetId="4">'SO03 SO03 '!$A$6</definedName>
    <definedName name="SloupecPC" localSheetId="5">'SO04 SO04 '!$A$6</definedName>
    <definedName name="SloupecPC" localSheetId="6">'SO06 SO06 '!$A$6</definedName>
    <definedName name="SloupecPC" localSheetId="7">'SO07 SO07 '!$A$6</definedName>
    <definedName name="SloupecPC" localSheetId="8">'SO08 SO08 '!$A$6</definedName>
    <definedName name="SloupecPC">'SO01 SO01 '!$A$6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lin" localSheetId="8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opt" localSheetId="7" hidden="1">#REF!</definedName>
    <definedName name="solver_opt" localSheetId="8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tavbaCelkem" localSheetId="3">'[1]Stavba'!$F$94</definedName>
    <definedName name="StavbaCelkem" localSheetId="4">'[1]Stavba'!$F$94</definedName>
    <definedName name="StavbaCelkem" localSheetId="5">'[1]Stavba'!$F$94</definedName>
    <definedName name="StavbaCelkem" localSheetId="6">'[1]Stavba'!$F$94</definedName>
    <definedName name="StavbaCelkem" localSheetId="7">'[1]Stavba'!$F$94</definedName>
    <definedName name="StavbaCelkem" localSheetId="8">'[1]Stavba'!$F$94</definedName>
    <definedName name="StavbaCelkem">'Stavba'!$F$36</definedName>
    <definedName name="Typ" localSheetId="3">#REF!</definedName>
    <definedName name="Typ" localSheetId="4">#REF!</definedName>
    <definedName name="Typ" localSheetId="5">#REF!</definedName>
    <definedName name="Typ" localSheetId="6">#REF!</definedName>
    <definedName name="Typ" localSheetId="7">#REF!</definedName>
    <definedName name="Typ" localSheetId="8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1">'Stavba'!#REF!</definedName>
    <definedName name="Zhotovitel">#REF!</definedName>
    <definedName name="_xlnm.Print_Titles" localSheetId="2">'SO01 SO01 '!$1:$6</definedName>
    <definedName name="_xlnm.Print_Titles" localSheetId="3">'SO02 SO02 '!$1:$6</definedName>
    <definedName name="_xlnm.Print_Titles" localSheetId="4">'SO03 SO03 '!$1:$6</definedName>
    <definedName name="_xlnm.Print_Titles" localSheetId="5">'SO04 SO04 '!$1:$6</definedName>
    <definedName name="_xlnm.Print_Titles" localSheetId="6">'SO06 SO06 '!$1:$6</definedName>
    <definedName name="_xlnm.Print_Titles" localSheetId="7">'SO07 SO07 '!$1:$6</definedName>
    <definedName name="_xlnm.Print_Titles" localSheetId="8">'SO08 SO08 '!$1:$6</definedName>
  </definedNames>
  <calcPr fullCalcOnLoad="1"/>
</workbook>
</file>

<file path=xl/sharedStrings.xml><?xml version="1.0" encoding="utf-8"?>
<sst xmlns="http://schemas.openxmlformats.org/spreadsheetml/2006/main" count="7130" uniqueCount="2708">
  <si>
    <t>Vyplňte  následující údaje o Vaší společnosti</t>
  </si>
  <si>
    <t>Obchodní název</t>
  </si>
  <si>
    <t xml:space="preserve"> 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</si>
  <si>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</si>
  <si>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</si>
  <si>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</si>
  <si>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</si>
  <si>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</si>
  <si>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</si>
  <si>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</si>
  <si>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</si>
  <si>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</si>
  <si>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se žlutým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</si>
  <si>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r>
      <t xml:space="preserve">Veškeré mezisoučty se počítají automaticky. Hodnotu </t>
    </r>
    <r>
      <rPr>
        <b/>
        <sz val="9"/>
        <rFont val="Arial CE"/>
        <family val="2"/>
      </rPr>
      <t>základu DPH</t>
    </r>
    <r>
      <rPr>
        <sz val="9"/>
        <rFont val="Arial CE"/>
        <family val="2"/>
      </rPr>
      <t xml:space="preserve"> zadejte ručně do příslušného sloupce v listu OBJEKT.</t>
    </r>
  </si>
  <si>
    <t>RTS</t>
  </si>
  <si>
    <t>Krycí list zakázky</t>
  </si>
  <si>
    <t>Stavba :</t>
  </si>
  <si>
    <t>Objednatel :</t>
  </si>
  <si>
    <t>IČO :</t>
  </si>
  <si>
    <t>DIČ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</si>
  <si>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</si>
  <si>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</si>
  <si>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</si>
  <si>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</si>
  <si>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</si>
  <si>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</si>
  <si>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</si>
  <si>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Celkem</t>
  </si>
  <si>
    <t>Základ DPH 0 %</t>
  </si>
  <si>
    <t>z</t>
  </si>
  <si>
    <t>Celkem za stavbu</t>
  </si>
  <si>
    <t>Poznámky uchazeče k zadání</t>
  </si>
  <si>
    <t xml:space="preserve">Položkové zadání 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</si>
  <si>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</si>
  <si>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</si>
  <si>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</si>
  <si>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</si>
  <si>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</si>
  <si>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</si>
  <si>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</si>
  <si>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</si>
  <si>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</si>
  <si>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</si>
  <si>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</si>
  <si>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</si>
  <si>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</si>
  <si>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</si>
  <si>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</si>
  <si>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</si>
  <si>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</si>
  <si>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</si>
  <si>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Celkem za objekt</t>
  </si>
  <si>
    <t>113106121R00</t>
  </si>
  <si>
    <t xml:space="preserve">Rozebrání dlažeb z betonových dlaždic na sucho </t>
  </si>
  <si>
    <t>plochy:(7,00+2,00)*2,00</t>
  </si>
  <si>
    <t>5,50*2,50</t>
  </si>
  <si>
    <t>7,00*5,40</t>
  </si>
  <si>
    <t>20,00*1,50</t>
  </si>
  <si>
    <t>2,50*3,00+2,00*3,00</t>
  </si>
  <si>
    <t>přípojky:1,50*(20,00+5,40+5,00+5,00+20,00)</t>
  </si>
  <si>
    <t>113107112R00</t>
  </si>
  <si>
    <t xml:space="preserve">Odstranění podkladu pl. 200 m2,kam.těžené tl.20 cm </t>
  </si>
  <si>
    <t>174101101R00</t>
  </si>
  <si>
    <t xml:space="preserve">Zásyp jam, rýh, šachet se zhutněním </t>
  </si>
  <si>
    <t>m3</t>
  </si>
  <si>
    <t>0,90*0,60*(7,50*2+5,40*2)</t>
  </si>
  <si>
    <t>7,50*5,40*0,30</t>
  </si>
  <si>
    <t>181101102R00</t>
  </si>
  <si>
    <t xml:space="preserve">Úprava pláně v zářezech v hor. 1-4, se zhutněním </t>
  </si>
  <si>
    <t>7,50*5,40</t>
  </si>
  <si>
    <t>91</t>
  </si>
  <si>
    <t>Doplňující práce na komunikaci</t>
  </si>
  <si>
    <t>919731300U00</t>
  </si>
  <si>
    <t xml:space="preserve">Řezání podkladu betonového hl 15cm </t>
  </si>
  <si>
    <t>m</t>
  </si>
  <si>
    <t>stávající objekt:(30,00+30,00)*2</t>
  </si>
  <si>
    <t>94</t>
  </si>
  <si>
    <t>Lešení a stavební výtahy</t>
  </si>
  <si>
    <t>941955004R00</t>
  </si>
  <si>
    <t xml:space="preserve">Lešení lehké pomocné, výška podlahy do 3,5 m </t>
  </si>
  <si>
    <t>2,90*(7,50+5,40)</t>
  </si>
  <si>
    <t>20,00*3,00*2</t>
  </si>
  <si>
    <t>95</t>
  </si>
  <si>
    <t>Dokončovací kce na pozem.stav.</t>
  </si>
  <si>
    <t>R</t>
  </si>
  <si>
    <t xml:space="preserve">Dmtž+Přesun stáv.dětského hřiště,herní prvky </t>
  </si>
  <si>
    <t>kpl</t>
  </si>
  <si>
    <t xml:space="preserve">Dmtž+přesun stávaj.branky vstup </t>
  </si>
  <si>
    <t>V7</t>
  </si>
  <si>
    <t xml:space="preserve">Dmtž+přesun vlajkový stožár </t>
  </si>
  <si>
    <t>96</t>
  </si>
  <si>
    <t>Bourání konstrukcí</t>
  </si>
  <si>
    <t>961044111R00</t>
  </si>
  <si>
    <t xml:space="preserve">Bourání základů z betonu prostého </t>
  </si>
  <si>
    <t>962031133R00</t>
  </si>
  <si>
    <t xml:space="preserve">Bourání příček cihelných tl. 15 cm </t>
  </si>
  <si>
    <t>(2,73+3,56)/2*(3,84+2,75+4,16+1,50+2,00+3,40+1,00+1,00)</t>
  </si>
  <si>
    <t>962032241R00</t>
  </si>
  <si>
    <t xml:space="preserve">Bourání zdiva z cihel pálených na MC </t>
  </si>
  <si>
    <t>0,30*1,00*(2,73+3,56)/2</t>
  </si>
  <si>
    <t>2,70</t>
  </si>
  <si>
    <t>962032631R00</t>
  </si>
  <si>
    <t xml:space="preserve">Bourání zdiva komínového z cihel na MVC </t>
  </si>
  <si>
    <t>6,20*0,60*0,60</t>
  </si>
  <si>
    <t>6,20*0,40*0,40</t>
  </si>
  <si>
    <t>963051113R00</t>
  </si>
  <si>
    <t xml:space="preserve">Bourání ŽB stropů deskových tl. nad 8 cm </t>
  </si>
  <si>
    <t>7,50*5,50*0,20</t>
  </si>
  <si>
    <t>965042141RT4</t>
  </si>
  <si>
    <t>Bourání mazanin betonových tl. 10 cm, nad 4 m2 sbíječka tl. mazaniny 8 - 10 cm</t>
  </si>
  <si>
    <t>5,00*7,00*0,10</t>
  </si>
  <si>
    <t>965042241RT1</t>
  </si>
  <si>
    <t>Bourání mazanin betonových tl. nad 10 cm, nad 4 m2 ručně tl. mazaniny 10 - 15 cm,kanalizace,voda</t>
  </si>
  <si>
    <t>stávající objekt:(30,00+30,00)*0,30*0,15</t>
  </si>
  <si>
    <t>965081713RT2</t>
  </si>
  <si>
    <t>Bourání dlaždic keramických tl. 1 cm, nad 1 m2 sbíječka dlaždice keramické,kanalizace,voda</t>
  </si>
  <si>
    <t>stávající objekt:(30,00+30,00)*0,30</t>
  </si>
  <si>
    <t>965082933RT2</t>
  </si>
  <si>
    <t>Odstranění násypu tl. do 20 cm, plocha nad 2 m2 kanalizace, voda</t>
  </si>
  <si>
    <t>stávající objekt:(30,00+30,00)*0,30*0,20</t>
  </si>
  <si>
    <t>968061112R00</t>
  </si>
  <si>
    <t xml:space="preserve">Vyvěšení dřevěných okenních křídel </t>
  </si>
  <si>
    <t>kus</t>
  </si>
  <si>
    <t>(1+1+1+1+2+2+7+1)*2</t>
  </si>
  <si>
    <t>968061125R00</t>
  </si>
  <si>
    <t xml:space="preserve">Vyvěšení dřevěných dveřních křídel </t>
  </si>
  <si>
    <t>14</t>
  </si>
  <si>
    <t>968062355R00</t>
  </si>
  <si>
    <t xml:space="preserve">Vybourání dřevěných rámů oken dvojitých pl. 2 m2 </t>
  </si>
  <si>
    <t>1,20*1,40+1,75*1,40+1,50*1,40+0,50*1,40*2+0,50*0,50*2+0,80*1,25*2</t>
  </si>
  <si>
    <t>1,75*1,40*7</t>
  </si>
  <si>
    <t>968072455R00</t>
  </si>
  <si>
    <t xml:space="preserve">Vybourání kovových dveřních zárubní pl. do 2 m2 </t>
  </si>
  <si>
    <t>1,00*2,20*2+0,90*1,95+2,05*2,18</t>
  </si>
  <si>
    <t>1,00*2,15+0,80*1,97*7</t>
  </si>
  <si>
    <t>968532611U00</t>
  </si>
  <si>
    <t xml:space="preserve">odstranění izolace podlah </t>
  </si>
  <si>
    <t>7,50*5,50</t>
  </si>
  <si>
    <t xml:space="preserve">předpokládané vyklizení prostorů </t>
  </si>
  <si>
    <t>97</t>
  </si>
  <si>
    <t>Prorážení otvorů</t>
  </si>
  <si>
    <t>978012191R00</t>
  </si>
  <si>
    <t xml:space="preserve">Otlučení omítek vnitřních rákosov.stropů do 100 % </t>
  </si>
  <si>
    <t>7,10+8,40+4,50+2,90+17,20</t>
  </si>
  <si>
    <t>98</t>
  </si>
  <si>
    <t>Demolice</t>
  </si>
  <si>
    <t>981011316R00</t>
  </si>
  <si>
    <t xml:space="preserve">Demolice budov, zdivo, podíl konstr. do 35 %, MVC </t>
  </si>
  <si>
    <t>2,90*7,50*5,40</t>
  </si>
  <si>
    <t>712</t>
  </si>
  <si>
    <t>Živičné krytiny</t>
  </si>
  <si>
    <t>712300831R00</t>
  </si>
  <si>
    <t xml:space="preserve">Odstranění živičné krytiny střech do 10° 1vrstvé </t>
  </si>
  <si>
    <t>střecha:20,00*(9,00+6,50)</t>
  </si>
  <si>
    <t>713</t>
  </si>
  <si>
    <t>Izolace tepelné</t>
  </si>
  <si>
    <t>713100812R00</t>
  </si>
  <si>
    <t xml:space="preserve">Odstranění tepelné izolace, polystyrén </t>
  </si>
  <si>
    <t>(4,10+2,73)/2*7,00</t>
  </si>
  <si>
    <t>-1,50*1,40*2</t>
  </si>
  <si>
    <t>sokl:0,70*(14,30+3,75+10,687)</t>
  </si>
  <si>
    <t>stěna S4:4,57*(1,52+0,60+2,60+20,42+1,64)</t>
  </si>
  <si>
    <t>2,39*14,30</t>
  </si>
  <si>
    <t>-(1,20*1,40+1,75*1,40+1,42*1,40+1,42*2,20+1,50*2,20)</t>
  </si>
  <si>
    <t>762</t>
  </si>
  <si>
    <t>Konstrukce tesařské</t>
  </si>
  <si>
    <t>762331813R00</t>
  </si>
  <si>
    <t>Demontáž konstrukcí krovů z hranolů do 288 cm2 přístřešek</t>
  </si>
  <si>
    <t>5,50*2+7,00*2+7,00*5,50</t>
  </si>
  <si>
    <t>3,50*4+5,50*2+7,00*2</t>
  </si>
  <si>
    <t>762341811R00</t>
  </si>
  <si>
    <t xml:space="preserve">Demontáž bednění střech rovných z prken hrubých </t>
  </si>
  <si>
    <t>5,50*7,50</t>
  </si>
  <si>
    <t>20,00*(9,00+6,50)</t>
  </si>
  <si>
    <t>764</t>
  </si>
  <si>
    <t>Konstrukce klempířské</t>
  </si>
  <si>
    <t>764311832RT1</t>
  </si>
  <si>
    <t>Demont. krytiny, tabule 2 x 1 m, nad 25 m2, do 45° z Pz plechu</t>
  </si>
  <si>
    <t>přístřešek:5,50*7,50</t>
  </si>
  <si>
    <t>hlavní budova:20,00*9,00+20,00*6,50</t>
  </si>
  <si>
    <t>766</t>
  </si>
  <si>
    <t>Konstrukce truhlářské</t>
  </si>
  <si>
    <t>766421812R00</t>
  </si>
  <si>
    <t>Demontáž obložení podhledů panely nad 1,5 m2 Sádrokartonový podhled</t>
  </si>
  <si>
    <t>S.1.01:20,90</t>
  </si>
  <si>
    <t>766812840R00</t>
  </si>
  <si>
    <t>Demontáž kuchyňských linek do 2,1 m pro použití</t>
  </si>
  <si>
    <t>D96</t>
  </si>
  <si>
    <t>Přesuny suti a vybouraných hmot</t>
  </si>
  <si>
    <t>979990001R00</t>
  </si>
  <si>
    <t xml:space="preserve">Poplatek za skládku stavební suti </t>
  </si>
  <si>
    <t>t</t>
  </si>
  <si>
    <t>225,9538-0,309-2,1075-2,20</t>
  </si>
  <si>
    <t>979990002R00</t>
  </si>
  <si>
    <t>Poplatek za skládku - nebezpečné materiály živičná krytina,izolace</t>
  </si>
  <si>
    <t>0,309+2,075+2,20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</si>
  <si>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</si>
  <si>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</si>
  <si>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</si>
  <si>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</si>
  <si>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</si>
  <si>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</si>
  <si>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</si>
  <si>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</si>
  <si>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</si>
  <si>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</si>
  <si>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</si>
  <si>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</si>
  <si>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/>
  </si>
  <si>
    <t>Vedlejší rozpočtové náklady</t>
  </si>
  <si>
    <t>VRN1</t>
  </si>
  <si>
    <t>Provedení sond PD 7ks</t>
  </si>
  <si>
    <t>VRN2</t>
  </si>
  <si>
    <t>Oborová přirážka</t>
  </si>
  <si>
    <t>VRN3</t>
  </si>
  <si>
    <t>Přesun stavebních kapacit</t>
  </si>
  <si>
    <t>VRN4</t>
  </si>
  <si>
    <t>Mimostaveništní doprava</t>
  </si>
  <si>
    <t>VRN5</t>
  </si>
  <si>
    <t>Zařízení staveniště</t>
  </si>
  <si>
    <t>VRN6</t>
  </si>
  <si>
    <t>Provoz investora</t>
  </si>
  <si>
    <t>VRN7</t>
  </si>
  <si>
    <t>Kompletační činnost (IČD)</t>
  </si>
  <si>
    <t>VRN8</t>
  </si>
  <si>
    <t>Rezerva rozpočtu</t>
  </si>
  <si>
    <t>SO01</t>
  </si>
  <si>
    <t>Bourací, demoličnía demontážní práce</t>
  </si>
  <si>
    <t>SO01 Bourací, demoličnía demontážní práce</t>
  </si>
  <si>
    <t>131201101R00</t>
  </si>
  <si>
    <t xml:space="preserve">Hloubení nezapažených jam v hor.3 do 100 m3 </t>
  </si>
  <si>
    <t>S1.11:10,80*0,60</t>
  </si>
  <si>
    <t>S1.12a:7,20*0,60</t>
  </si>
  <si>
    <t>S1.10:13,10*0,60</t>
  </si>
  <si>
    <t>S1.12b:4,20*0,60</t>
  </si>
  <si>
    <t>přístavba:231,81*0,70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</si>
  <si>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</si>
  <si>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</si>
  <si>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</si>
  <si>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</si>
  <si>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vmitřní rozvody ZTI:(4,00+2,00+40,00+52,00*0,50)*0,30*0,90</t>
  </si>
  <si>
    <t>(20,00+7,00+17,00+7,00)*0,30*0,90</t>
  </si>
  <si>
    <t>šachta:1,50*0,60*1,30</t>
  </si>
  <si>
    <t>sloup S5:1,50*0,50*0,60</t>
  </si>
  <si>
    <t>132201109R00</t>
  </si>
  <si>
    <t xml:space="preserve">Příplatek za lepivost - hloubení rýh 60 cm v hor.3 </t>
  </si>
  <si>
    <t>162207111R00</t>
  </si>
  <si>
    <t xml:space="preserve">Vodorovné přemístění výkopku hor. 1-4 do 50 m </t>
  </si>
  <si>
    <t>vmitřní rozvody ZTI:(4,00+2,00+40,00+52,00*0,50)*0,30*0,40</t>
  </si>
  <si>
    <t>(20,00+7,00+17,00+7,00)*0,30*0,30</t>
  </si>
  <si>
    <t>162701105R00</t>
  </si>
  <si>
    <t xml:space="preserve">Vodorovné přemístění výkopku z hor.1-4 do 10000 m </t>
  </si>
  <si>
    <t>(20,00+7,00+17,00+7,00)*0,30*0,40</t>
  </si>
  <si>
    <t>167101102R00</t>
  </si>
  <si>
    <t xml:space="preserve">Nakládání výkopku z hor.1-4 v množství nad 100 m3 </t>
  </si>
  <si>
    <t>171201201R00</t>
  </si>
  <si>
    <t xml:space="preserve">Uložení sypaniny na skládku </t>
  </si>
  <si>
    <t>vmitřní rozvody ZTI:(4,00+2,00+40,00+52,00*0,50)*0,30*0,50</t>
  </si>
  <si>
    <t>(20,00+7,00+17,00+7,00)*0,30*0,50</t>
  </si>
  <si>
    <t>175101101RT2</t>
  </si>
  <si>
    <t>Obsyp potrubí bez prohození sypaniny s dodáním štěrkopísku frakce 0 - 22 mm</t>
  </si>
  <si>
    <t>vmitřní rozvody ZTI:(4,00+2,00+40,00+52,00*0,50)*0,30*0,30</t>
  </si>
  <si>
    <t>vmitřní rozvody ZTI:(4,00+2,00+40,00+52,00*0,50)*0,30</t>
  </si>
  <si>
    <t>(20,00+7,00+17,00+7,00)*0,30</t>
  </si>
  <si>
    <t>přístavba:231,81</t>
  </si>
  <si>
    <t>6,32*17,785</t>
  </si>
  <si>
    <t>181301104R00</t>
  </si>
  <si>
    <t xml:space="preserve">Rozprostření ornice, rovina, tl. 20-25 cm,do 500m2 </t>
  </si>
  <si>
    <t>N2.1 nový záhon:7,10</t>
  </si>
  <si>
    <t>199000002R00</t>
  </si>
  <si>
    <t xml:space="preserve">Poplatek za skládku horniny 1- 4 </t>
  </si>
  <si>
    <t>V29</t>
  </si>
  <si>
    <t>D+M přísavník trojcípý VEITCHII popínavá dřevina</t>
  </si>
  <si>
    <t>ks</t>
  </si>
  <si>
    <t>10364200</t>
  </si>
  <si>
    <t>Ornice pro pozemkové úpravy</t>
  </si>
  <si>
    <t>7,10*0,25</t>
  </si>
  <si>
    <t>10371500</t>
  </si>
  <si>
    <t>Substrát zahradnický B  VL</t>
  </si>
  <si>
    <t>7,10*0,20</t>
  </si>
  <si>
    <t>10391500</t>
  </si>
  <si>
    <t>Kůra mulčovací  po 70 litrech</t>
  </si>
  <si>
    <t>V30:1,50</t>
  </si>
  <si>
    <t>2</t>
  </si>
  <si>
    <t>Základy,zvláštní zakládání</t>
  </si>
  <si>
    <t>212792112R00</t>
  </si>
  <si>
    <t xml:space="preserve">Montáž trativodů z flexibilních trubek, lože </t>
  </si>
  <si>
    <t>(10,00*3,50+18,00*2)</t>
  </si>
  <si>
    <t>273313621R00</t>
  </si>
  <si>
    <t xml:space="preserve">Beton základových desek prostý C 20/25 (B 25) </t>
  </si>
  <si>
    <t>231,81*0,10</t>
  </si>
  <si>
    <t>273322411R00</t>
  </si>
  <si>
    <t>Železobeton zákl.desek C 25/30  XC2, S4 Dmax 22</t>
  </si>
  <si>
    <t>výtah:2,00*1,50*0,40</t>
  </si>
  <si>
    <t>P1:231,81*0,30</t>
  </si>
  <si>
    <t>273351215R00</t>
  </si>
  <si>
    <t xml:space="preserve">Bednění stěn základových desek - zřízení </t>
  </si>
  <si>
    <t>P1:(7,32*2+20,059+20,029+8,13+6,82+17,82+6,82+1,20)*0,40</t>
  </si>
  <si>
    <t>273351216R00</t>
  </si>
  <si>
    <t xml:space="preserve">Bednění stěn základových desek - odstranění </t>
  </si>
  <si>
    <t>273361721R00</t>
  </si>
  <si>
    <t xml:space="preserve">Výztuž základových desek, ocel B500 B </t>
  </si>
  <si>
    <t>4367,30/1000</t>
  </si>
  <si>
    <t>274313711R00</t>
  </si>
  <si>
    <t xml:space="preserve">Beton základových pasů prostý C 25/30 XC2 </t>
  </si>
  <si>
    <t>1,50*0,60*1,30</t>
  </si>
  <si>
    <t>0,20*0,70*1,00*2</t>
  </si>
  <si>
    <t>289971211R00</t>
  </si>
  <si>
    <t xml:space="preserve">Zřízení vrstvy z geotextilie sklon do 1:5 š.do 3 m </t>
  </si>
  <si>
    <t>drenáž:(10,00*3,50+18,00*2)*0,50</t>
  </si>
  <si>
    <t>plocha:231,81</t>
  </si>
  <si>
    <t>289970111R00</t>
  </si>
  <si>
    <t xml:space="preserve">Vrstva geotextilie  300g/m2 </t>
  </si>
  <si>
    <t>drenáž:(10,00*3,50+18,00*2)*0,50*1,10</t>
  </si>
  <si>
    <t>plocha:231,81*1,10</t>
  </si>
  <si>
    <t>28611223</t>
  </si>
  <si>
    <t>Trubka PVC-U drenážní flexibilní DN 100 mm</t>
  </si>
  <si>
    <t>(10,00*3,50+18,00*2)*1,15</t>
  </si>
  <si>
    <t>3</t>
  </si>
  <si>
    <t>Svislé a kompletní konstrukce</t>
  </si>
  <si>
    <t>310239211R00</t>
  </si>
  <si>
    <t xml:space="preserve">Zazdívka otvorů plochy do 4 m2 cihlami na MVC </t>
  </si>
  <si>
    <t>0,30*(1,75*2,18*2+1,20*1,50+0,60*2,18+1,15*2,18)</t>
  </si>
  <si>
    <t>311238112R00</t>
  </si>
  <si>
    <t xml:space="preserve">Zdivo keramické 17,5 P+D P 10 </t>
  </si>
  <si>
    <t>výtahová šachta:6,26*(1,30+0,96)</t>
  </si>
  <si>
    <t>3,30*1,16</t>
  </si>
  <si>
    <t>-(0,96*1,76+0,96*0,88)</t>
  </si>
  <si>
    <t>311238133R00</t>
  </si>
  <si>
    <t>Zdivo cihelné keramické bloky tl.300mm na tenkovrstvou maltu</t>
  </si>
  <si>
    <t>přístavba 1.NP:2,80*(5,57+1,10+20,029+7,02+20,059+8,013+6,82+1,50)</t>
  </si>
  <si>
    <t>2,80*(1,50+5,56*2+1,41+2,40+6,08*2)</t>
  </si>
  <si>
    <t>1,80*2,20*2</t>
  </si>
  <si>
    <t>-(1,92*0,75+1,05*2,23+0,66*2,30+1,46*2,30+0,70*2,30)</t>
  </si>
  <si>
    <t>-(1,42*2,30+1,42*2,30+0,62*2,30+2,08*2,30+3,32*2,30)</t>
  </si>
  <si>
    <t>-(2,60*2,30+0,80*2,10*4)</t>
  </si>
  <si>
    <t>přístavba 2.NP:2,95*(6,60+1,50+19,509+6,09+19,919+5,56+0,48)</t>
  </si>
  <si>
    <t>-(1,92*0,75+1,96*0,75+1,21*0,75+1,55*1,00+1,625*1,00)</t>
  </si>
  <si>
    <t>-(2,46*1,00+1,67*1,00+2,46*1,00+1,96*2,40+0,92*2,40)</t>
  </si>
  <si>
    <t>-(3,02*2,40+4,868*2,40+1,45*2,135)</t>
  </si>
  <si>
    <t>štíty:7,132/2*1,823/2*2</t>
  </si>
  <si>
    <t>17,857/2*1,44/2*2</t>
  </si>
  <si>
    <t>zazdívka:1,00*2,20</t>
  </si>
  <si>
    <t>Sloup S5:4,57*1,25</t>
  </si>
  <si>
    <t>317168112R00</t>
  </si>
  <si>
    <t xml:space="preserve">Překlad KP 11,5/7,1/125 cm </t>
  </si>
  <si>
    <t>N1:7+3+6+9</t>
  </si>
  <si>
    <t>317168130R00</t>
  </si>
  <si>
    <t xml:space="preserve">Překlad KP7 vysoký 23,8/7/100 cm </t>
  </si>
  <si>
    <t>N3:9+4</t>
  </si>
  <si>
    <t>317168131R00</t>
  </si>
  <si>
    <t xml:space="preserve">Překlad KP7  23,8/7/125 cm </t>
  </si>
  <si>
    <t>N2:16+2</t>
  </si>
  <si>
    <t>317168132R00</t>
  </si>
  <si>
    <t xml:space="preserve">Překlad KP7 vysoký 23,8/7/150 cm </t>
  </si>
  <si>
    <t>N8:6</t>
  </si>
  <si>
    <t>317168134R00</t>
  </si>
  <si>
    <t xml:space="preserve">Překlad KP7 vysoký 23,8/7/200 cm </t>
  </si>
  <si>
    <t>N9:3</t>
  </si>
  <si>
    <t>317168135R00</t>
  </si>
  <si>
    <t xml:space="preserve">Překlad KP7 vysoký 23,8/7/225 cm </t>
  </si>
  <si>
    <t>N7:3</t>
  </si>
  <si>
    <t>317168136R00</t>
  </si>
  <si>
    <t xml:space="preserve">Překlad KP7 vysoký 23,8/7/250 cm </t>
  </si>
  <si>
    <t>N6:6</t>
  </si>
  <si>
    <t>317168138R00</t>
  </si>
  <si>
    <t xml:space="preserve">Překlad KP7 vysoký 23,8/7/300 cm </t>
  </si>
  <si>
    <t>N5:6</t>
  </si>
  <si>
    <t>317168140R00</t>
  </si>
  <si>
    <t xml:space="preserve">Překlad KP7 vysoký 23,8/7/350 cm </t>
  </si>
  <si>
    <t>N4:4</t>
  </si>
  <si>
    <t>330321311R00</t>
  </si>
  <si>
    <t>Beton sloupů a pilířů železový C 20/25  XC1, S4 Dmax16</t>
  </si>
  <si>
    <t>SL1:2,95*0,50*0,30</t>
  </si>
  <si>
    <t>SL2:2,75*0,50*0,30</t>
  </si>
  <si>
    <t>SL3:3,10*0,30*0,30</t>
  </si>
  <si>
    <t>330351121R00</t>
  </si>
  <si>
    <t xml:space="preserve">Bed sloup pilir hran </t>
  </si>
  <si>
    <t>SL1:2,95*(0,50*2+0,30*2)</t>
  </si>
  <si>
    <t>SL2:2,75*(0,50*2+0,30*2)</t>
  </si>
  <si>
    <t>SL3:3,10*0,30*4</t>
  </si>
  <si>
    <t>330351129R00</t>
  </si>
  <si>
    <t xml:space="preserve">Odbedneni sloupu a piliru </t>
  </si>
  <si>
    <t>330361112R00</t>
  </si>
  <si>
    <t xml:space="preserve">Vyzt sloup pilir b ocel B500 B </t>
  </si>
  <si>
    <t>SL1:83,37/1000</t>
  </si>
  <si>
    <t>SL2:77,72/1000</t>
  </si>
  <si>
    <t>SL3:32,85/1000</t>
  </si>
  <si>
    <t>342248140R00</t>
  </si>
  <si>
    <t xml:space="preserve">Příčky cihly keramické tl. 8 cm </t>
  </si>
  <si>
    <t>2.NP přístavba:2,95*(1,00+1,05*2+2,20)*2</t>
  </si>
  <si>
    <t>2,95*(0,80*2+0,45)</t>
  </si>
  <si>
    <t>-0,70*2,10*2</t>
  </si>
  <si>
    <t>3,05*(2,28*2+1,10+1,73*2+4,40+1,50+2,50+0,40*2+2,40)</t>
  </si>
  <si>
    <t>-0,70*2,10*7</t>
  </si>
  <si>
    <t>1NP přístavba:2,75*(0,60+0,35+0,90+0,35+,95*2+1,05*2+1,83*2+1,83)</t>
  </si>
  <si>
    <t>2,75*(0,60+0,35*2+0,35+0,25+0,535+0,275*2)</t>
  </si>
  <si>
    <t>0,25*2</t>
  </si>
  <si>
    <t>4,00*(0,95*2+2,16+2,10)</t>
  </si>
  <si>
    <t>0,70*2,10</t>
  </si>
  <si>
    <t>342248141R00</t>
  </si>
  <si>
    <t xml:space="preserve">Příčky cihly keramické tl. 11,5 cm </t>
  </si>
  <si>
    <t>přístavba 1.NP:2,95*(5,889+0,15+5,35+0,15+5,35+2,88+2,88+2,050)</t>
  </si>
  <si>
    <t>2,95*(0,45*2+1,79+0,60+2,53+2,42+2,70*2)</t>
  </si>
  <si>
    <t>-(0,70*2,10*3+0,80*2,10*2)</t>
  </si>
  <si>
    <t>přístavba 2.NP:3,00*(6,08+4,68+4,68*2+4,68+12,95+0,95)</t>
  </si>
  <si>
    <t>-(0,80*2,10*2+0,70*2,10*3+0,80*2,10)</t>
  </si>
  <si>
    <t>stávající 1.NP:4,00*(2,16+0,15+2,10+1,51*2+1,00+1,00+5,50)</t>
  </si>
  <si>
    <t>-(0,70*2,10*2)</t>
  </si>
  <si>
    <t>4</t>
  </si>
  <si>
    <t>Vodorovné konstrukce</t>
  </si>
  <si>
    <t>411123332R00</t>
  </si>
  <si>
    <t>Montáž,výroba a dodávka prefabalkon 6160/1360 včetně dopravy</t>
  </si>
  <si>
    <t>P5 lodžie N2.01:1</t>
  </si>
  <si>
    <t>411354177R00</t>
  </si>
  <si>
    <t xml:space="preserve">Podpěrná konstr. stropů do 30 kPa - zřízení </t>
  </si>
  <si>
    <t>411354178R00</t>
  </si>
  <si>
    <t xml:space="preserve">Podpěrná konstr. stropů do 30 kPa - odstranění </t>
  </si>
  <si>
    <t>413941121RU3</t>
  </si>
  <si>
    <t>Osazení válcovaných nosníků ve stropech do č. 12 včetně dodávky profilu HEA 120</t>
  </si>
  <si>
    <t>1*3,62*19,90/1000</t>
  </si>
  <si>
    <t>1*2,915*19,90/1000</t>
  </si>
  <si>
    <t>4*0,20*19,90/1000</t>
  </si>
  <si>
    <t>413941123RT3</t>
  </si>
  <si>
    <t>Osazení válcovaných nosníků ve stropech č. 14 - 22 včetně dodávky profilu IPE 160</t>
  </si>
  <si>
    <t>2*3,10*15,80/1000</t>
  </si>
  <si>
    <t>2*3,60*15,80/1000</t>
  </si>
  <si>
    <t>413941123RT6</t>
  </si>
  <si>
    <t>Osazení válcovaných nosníků ve stropech č. 14 - 22 včetně dodávky profilu IPE 220</t>
  </si>
  <si>
    <t>2*3,825*26,20/1000</t>
  </si>
  <si>
    <t>413941123RU2</t>
  </si>
  <si>
    <t>Osazení válcovaných nosníků ve stropech č. 14 - 22 včetně dodávky profilu HEA 140</t>
  </si>
  <si>
    <t>1*9,543*24,70/1000</t>
  </si>
  <si>
    <t>1*6,068*24,70/1000</t>
  </si>
  <si>
    <t>1*3,649*24,70/1000</t>
  </si>
  <si>
    <t>1*3,778*24,70/1000</t>
  </si>
  <si>
    <t>1*4,175*24,70/1000</t>
  </si>
  <si>
    <t>1*4,435*24,70/1000</t>
  </si>
  <si>
    <t>1*4,430*24,70/1000</t>
  </si>
  <si>
    <t>413941123RU3</t>
  </si>
  <si>
    <t>Osazení válcovaných nosníků ve stropech č. 14 - 22 včetně dodávky profilu HEA 160</t>
  </si>
  <si>
    <t>3*1,25*30,40/1000</t>
  </si>
  <si>
    <t>413941125RU2</t>
  </si>
  <si>
    <t>Osazení a dodávka plechy P10 včetně dodávky</t>
  </si>
  <si>
    <t>8*0,034*78,50/1000</t>
  </si>
  <si>
    <t>8*0,020*78,50/1000</t>
  </si>
  <si>
    <t>4*0,040*78,50/1000</t>
  </si>
  <si>
    <t>417321315R00</t>
  </si>
  <si>
    <t>Ztužující věnce,překlady z betonu C 20/25 XC1 S4, Dmax8</t>
  </si>
  <si>
    <t>V1.1:61,95*0,20*0,30</t>
  </si>
  <si>
    <t>V1.2:11,08*(0,20*0,30+0,25*0,21)</t>
  </si>
  <si>
    <t>V1.3:6,16*0,30*0,30</t>
  </si>
  <si>
    <t>V1.4:16,68*0,35*0,30</t>
  </si>
  <si>
    <t>V1.5:3,05*(0,26*0,30)</t>
  </si>
  <si>
    <t>V1.6:1,25*0,25*0,30</t>
  </si>
  <si>
    <t>V2.0:6,00*0,25*0,30</t>
  </si>
  <si>
    <t>V2.1:42,07*0,25*0,30</t>
  </si>
  <si>
    <t>V2.2:6,16*0,40*0,30</t>
  </si>
  <si>
    <t>V2.3:6,16*(0,50*0,30+0,25*0,21)</t>
  </si>
  <si>
    <t>V2.4:0,55*0,30*0,30</t>
  </si>
  <si>
    <t>V2.5:1,32*0,30*0,30</t>
  </si>
  <si>
    <t>V2.6:6,35*0,25*0,30</t>
  </si>
  <si>
    <t>V2.7:9,83*0,25*0,30</t>
  </si>
  <si>
    <t>V2.8:1,50*0,25*0,30</t>
  </si>
  <si>
    <t>V2.9:1,00*0,30*0,30</t>
  </si>
  <si>
    <t>zálivkové věnce:</t>
  </si>
  <si>
    <t>VZ1:46,65*(0,25*0,18)</t>
  </si>
  <si>
    <t>VZ2:35,97*0,20*0,30</t>
  </si>
  <si>
    <t>VZ3:16,68*0,25*0,06</t>
  </si>
  <si>
    <t>VZ4:6,00*0,20*0,18</t>
  </si>
  <si>
    <t>VZ5:3,10*0,20*0,30</t>
  </si>
  <si>
    <t>417351115R00</t>
  </si>
  <si>
    <t xml:space="preserve">Bednění ztužujících pásů a věnců - zřízení </t>
  </si>
  <si>
    <t>V1.1:61,95*0,20*2</t>
  </si>
  <si>
    <t>V1.2:11,08*0,45*2</t>
  </si>
  <si>
    <t>V1.3:6,16*0,30*2</t>
  </si>
  <si>
    <t>V1.4:16,68*0,35*2</t>
  </si>
  <si>
    <t>V1.5:3,05*(0,26*2)</t>
  </si>
  <si>
    <t>V1.6:1,25*0,25*2</t>
  </si>
  <si>
    <t>V2.0:6,00*0,25*2</t>
  </si>
  <si>
    <t>V2.1:42,07*0,25*2</t>
  </si>
  <si>
    <t>V2.2:6,16*0,40*2</t>
  </si>
  <si>
    <t>V2.3:6,16*0,75*2</t>
  </si>
  <si>
    <t>V2.4:0,55*0,30*2</t>
  </si>
  <si>
    <t>V2.5:1,32*0,30*2</t>
  </si>
  <si>
    <t>V2.6:6,35*0,25*2</t>
  </si>
  <si>
    <t>V2.7:9,83*0,25*2</t>
  </si>
  <si>
    <t>V2.8:1,50*0,25*2</t>
  </si>
  <si>
    <t>V2.9:1,00*0,30*2</t>
  </si>
  <si>
    <t>VZ1:46,65*0,25</t>
  </si>
  <si>
    <t>VZ2:35,97*0,25</t>
  </si>
  <si>
    <t>VZ4:6,00*0,20</t>
  </si>
  <si>
    <t>VZ5:3,10*0,20</t>
  </si>
  <si>
    <t>417351116R00</t>
  </si>
  <si>
    <t xml:space="preserve">Bednění ztužujících pásů a věnců - odstranění </t>
  </si>
  <si>
    <t>417361221R00</t>
  </si>
  <si>
    <t>Výztuž ztužujících věnců,překladů z oceli B500B dle výkazu železobetonových věnců</t>
  </si>
  <si>
    <t>žel.bet.věnce:1740,37/1000</t>
  </si>
  <si>
    <t>zálivk.věnce:294,38/1000</t>
  </si>
  <si>
    <t>451541111R00</t>
  </si>
  <si>
    <t xml:space="preserve">Lože pod potrubí ze štěrkopísku </t>
  </si>
  <si>
    <t>vmitřní rozvody ZTI:(4,00+2,00+40,00+52,00*0,50)*0,30*0,10</t>
  </si>
  <si>
    <t>(20,00+7,00+17,00+7,00)*0,30*0,10</t>
  </si>
  <si>
    <t>457531111R00</t>
  </si>
  <si>
    <t xml:space="preserve">Zhutněná štěrková vrstva 32-64 mm </t>
  </si>
  <si>
    <t>přístavba:231,81*0,30</t>
  </si>
  <si>
    <t>430320030RAB</t>
  </si>
  <si>
    <t>Výroba, dodávka a montáž schodišťových dílců včetně dopravy</t>
  </si>
  <si>
    <t>P6:0,172*0,270*1,157*18</t>
  </si>
  <si>
    <t>1,10*2,50*0,25*2</t>
  </si>
  <si>
    <t>P7:2,40*1,20*0,20*2</t>
  </si>
  <si>
    <t>411120032RAA</t>
  </si>
  <si>
    <t>Strop montovaný z panelů , tloušťka 25 cm včetně dodávek panely,výroby a dopravy</t>
  </si>
  <si>
    <t>413941125RU5</t>
  </si>
  <si>
    <t>Dodávka a montáž závitových tyčí 8.8 R20 včetně dodávky</t>
  </si>
  <si>
    <t>2*4,717</t>
  </si>
  <si>
    <t>1*4,79</t>
  </si>
  <si>
    <t>1*4,601</t>
  </si>
  <si>
    <t>60</t>
  </si>
  <si>
    <t>Vybavení dětských hřišť a sportovišť</t>
  </si>
  <si>
    <t>V19</t>
  </si>
  <si>
    <t>Renovace stávaj.pískoviště,impregnace lazura dle PD</t>
  </si>
  <si>
    <t>V20</t>
  </si>
  <si>
    <t>Renovace houpací prvek kůň, přebroušení,impregnace lazura úprava dle PD</t>
  </si>
  <si>
    <t>V21</t>
  </si>
  <si>
    <t>Renovace vahadlová houpačka, přebroušení impregnace, lazura úprava dle PD</t>
  </si>
  <si>
    <t>V22</t>
  </si>
  <si>
    <t>Renovace sestava dřevěného hradu, přebroušení impregnace, lazura úprava dle PD</t>
  </si>
  <si>
    <t>61</t>
  </si>
  <si>
    <t>Upravy povrchů vnitřní</t>
  </si>
  <si>
    <t>610991111R00</t>
  </si>
  <si>
    <t xml:space="preserve">Zakrývání výplní vnitřních otvorů </t>
  </si>
  <si>
    <t>0,70*2,30*3</t>
  </si>
  <si>
    <t>1,50*2,30</t>
  </si>
  <si>
    <t>1,50*2,30*2</t>
  </si>
  <si>
    <t>2,080*2,30</t>
  </si>
  <si>
    <t>3,325*2,30</t>
  </si>
  <si>
    <t>2,050*2,18</t>
  </si>
  <si>
    <t>1,75*2,18*5</t>
  </si>
  <si>
    <t>0,80*1,25*2</t>
  </si>
  <si>
    <t>0,80*1,95</t>
  </si>
  <si>
    <t>0,50*0,50*2</t>
  </si>
  <si>
    <t>1,50*2,20</t>
  </si>
  <si>
    <t>1,50*1,40</t>
  </si>
  <si>
    <t>1,75*1,40</t>
  </si>
  <si>
    <t>1,20*1,40</t>
  </si>
  <si>
    <t>2,00*0,75</t>
  </si>
  <si>
    <t>1,25*2,30</t>
  </si>
  <si>
    <t>1,55*1,00</t>
  </si>
  <si>
    <t>2,50*1,00</t>
  </si>
  <si>
    <t>1,75*1,00</t>
  </si>
  <si>
    <t>1,00*2,40</t>
  </si>
  <si>
    <t>3,10*2,40</t>
  </si>
  <si>
    <t>1,25*0,75</t>
  </si>
  <si>
    <t>5,160*2,40</t>
  </si>
  <si>
    <t>2,00*0,75*2</t>
  </si>
  <si>
    <t>1,625*1,00</t>
  </si>
  <si>
    <t>611471453R00</t>
  </si>
  <si>
    <t xml:space="preserve">Úprava stropů betonových stěrkováním s vyhlazením </t>
  </si>
  <si>
    <t>612421331RT2</t>
  </si>
  <si>
    <t>Oprava vápen.omítek stěn do 30 % pl. - štukových s použitím suché maltové směsi</t>
  </si>
  <si>
    <t>stávající objekt:3,20*(5,50+4,80+3,00*4+7,40+2,50*2)</t>
  </si>
  <si>
    <t>4,50*(14,80*2+7,40+13,90+7,50+6,50+4,00)</t>
  </si>
  <si>
    <t>612421637R00</t>
  </si>
  <si>
    <t xml:space="preserve">Omítka vnitřní zdiva, MVC, štuková </t>
  </si>
  <si>
    <t>stávající objekt:3,20*5,50</t>
  </si>
  <si>
    <t>4,00*(5,50+1,00*2+0,15+2,10*2+0,15+2,16*2+2,16*2)</t>
  </si>
  <si>
    <t>4,00*(0,95*2+2,16*2+0,95*2+1,51*2*2+2,16+3,36+1,90*2,50*2)</t>
  </si>
  <si>
    <t>přístavba 1.NP:2,75*(5,56*8+3,47*2+4,10*2+0,75*2+4,92*2*2+2,42*2)</t>
  </si>
  <si>
    <t>2,75*(1,98*2+0,275*2+0,30*2+2,40*2+5,62*2+6,08*2+3,05*2)</t>
  </si>
  <si>
    <t>2,75*(2,88*2+5,20*2+2,88*2+4,20*2+2,88*2+2,88+3,70*2)</t>
  </si>
  <si>
    <t>2,75*(0,95*2+1,83*2+3,050+5,889*2+5,35*2+3,05*2*2)</t>
  </si>
  <si>
    <t>2,75*(5,35*2+1,30*2+0,95*2)</t>
  </si>
  <si>
    <t>přístavba 2.NP:2,95*(6,09+6,080+2,488+2,839+1,25+12,95*2+3,65+4,17+1,45)</t>
  </si>
  <si>
    <t>2,95*(2,70+0,46+0,95+4,83+3,35*3+1,00+2,20+1,05+3,05+1,53*2)</t>
  </si>
  <si>
    <t>2,95*(0,95*3+1,60*2+3,10*2+4,68*2+3,10*2+4,68*2+0,95*2)</t>
  </si>
  <si>
    <t>2,95*(1,73*2+2,80*3+1,050+1,10+2,050+1,05+0,80+0,45+1,53*2)</t>
  </si>
  <si>
    <t>2,95*(3,05+4,99+11,42+2,50+3,60+0,40+0,90)</t>
  </si>
  <si>
    <t>2,95*(1,50*4+3,40*2+0,95*2+2,08+1,63*2+1,18*2+1,00*2)</t>
  </si>
  <si>
    <t>2,95*(1,63*2*2+1,00*2+2,70*2+2,28*2+1,10*2+0,96*2)</t>
  </si>
  <si>
    <t>odečet otvorů:-(0,80*2,10*6+0,70*2,10*24+0,96*0,88+4,868*2,40)</t>
  </si>
  <si>
    <t>-(3,02*2,40+,92*2,40+1,96*2,40+2,46*1,00+1,67*1,00)</t>
  </si>
  <si>
    <t>-(2,46*1,00+1,625*1,00+1,55*1,00+1,21*0,75+1,96*0,75)</t>
  </si>
  <si>
    <t>-(1,92*0,75+1,45*2,35*2)</t>
  </si>
  <si>
    <t>-(0,70*2,10*4+2,60*2,30+3,32*2,30+2,08*2,30+0,62*2,30)</t>
  </si>
  <si>
    <t>-(1,42*2,30+1,42*2,30+0,70*2,30+1,46*2,30+0,66*2,30)</t>
  </si>
  <si>
    <t>-(1,92*0,75+0,80*2,10*6*2+0,70*2,10*5*2+0,96*1,76)</t>
  </si>
  <si>
    <t>612431111R00</t>
  </si>
  <si>
    <t xml:space="preserve">Omítka sádrokartonových stěn,stropů </t>
  </si>
  <si>
    <t>C2i:(12,90+10,00)</t>
  </si>
  <si>
    <t>C4:2,40*5,62</t>
  </si>
  <si>
    <t>C1i:(26,10+13,30+10,90)</t>
  </si>
  <si>
    <t>C1:(26,40+2,60+2,60+5,00)</t>
  </si>
  <si>
    <t>(66,00+0,96*1,30+4,30+1,30+4,20+1,60+1,90+1,60+1,90)</t>
  </si>
  <si>
    <t>(14,50+1,60+14,50+1,50+16,20+8,00+12,95+1,20)</t>
  </si>
  <si>
    <t>1,20*6,00</t>
  </si>
  <si>
    <t>612471411RT2</t>
  </si>
  <si>
    <t>Úprava vnitřních stěn aktivovaným štukem s použitím suché maltové směsi</t>
  </si>
  <si>
    <t>62</t>
  </si>
  <si>
    <t>Upravy povrchů vnější</t>
  </si>
  <si>
    <t>620991121R00</t>
  </si>
  <si>
    <t xml:space="preserve">Zakrývání výplní vnějších otvorů z lešení </t>
  </si>
  <si>
    <t>622311154R00</t>
  </si>
  <si>
    <t>Zateplovací systém , ostění, EPS F tl. 40 mm včetně silik.omítky probarvené</t>
  </si>
  <si>
    <t>0,20*(2,050+2,18*2+0,80*2+1,25*2*2+0,90+1,95*2+0,50*3*2)</t>
  </si>
  <si>
    <t>0,20*(1,00+2,50+1,00*2+1,75+1,00*2+2,50+1,00+1,625+1,00*2)</t>
  </si>
  <si>
    <t>622311431R00</t>
  </si>
  <si>
    <t>Zatepl.systém fasáda, EPS tl. 80 mm kontaktní-dodávka a montáž</t>
  </si>
  <si>
    <t>Stěna S2b:3,00*7,60+3,00*1,60</t>
  </si>
  <si>
    <t>-(3,32*2,30+2,60*2,30)</t>
  </si>
  <si>
    <t>622311433R00</t>
  </si>
  <si>
    <t>Zatepl.systém fasáda, EPS tl..120 mm kontaktní-dodávka a montáž</t>
  </si>
  <si>
    <t>Stěna S3:3,00*(6,52+1,70)</t>
  </si>
  <si>
    <t>2,18*(14,30+3,75+10,687)</t>
  </si>
  <si>
    <t>-(1,75*2,18*5+2,05*2,18+0,90*1,97+0,60*0,60*2+0,80*1,20*2)</t>
  </si>
  <si>
    <t>622311434R00</t>
  </si>
  <si>
    <t>Zatepl.systém fasáda, EPS tl.160 mm kontaktní-dodávka a montáž</t>
  </si>
  <si>
    <t>Stěna S2a:3,00*6,82+3,30*13,481</t>
  </si>
  <si>
    <t>-1,00*(1,55+1,625+2,46+1,67+2,46)</t>
  </si>
  <si>
    <t>622471512R00</t>
  </si>
  <si>
    <t>Omítka stěn,silikonová,venkovní probarvená</t>
  </si>
  <si>
    <t>sokl přístavba:0,70*(6,60+1,50+20,029+7,132+20,059+0,80+8,013)</t>
  </si>
  <si>
    <t>0,70*(6,60+1,50)</t>
  </si>
  <si>
    <t>sokl stěna S4:0,70*(1,52+0,60+2,60+20,42+1,64+14,30)</t>
  </si>
  <si>
    <t>622481121R00</t>
  </si>
  <si>
    <t xml:space="preserve">Potažení stěn síťovinou +lepidlo </t>
  </si>
  <si>
    <t>sokl přístavba:0,70*(6,60+1,50+20,029+7,132+20,059+0,80+8,013)*1,10</t>
  </si>
  <si>
    <t>0,70*(6,60+1,50)*1,10</t>
  </si>
  <si>
    <t>sokl stávající:0,70*(14,30+3,75+10,687)*1,10</t>
  </si>
  <si>
    <t>sokl stěna S4:0,70*(1,52+0,60+2,60+20,42+1,64+14,30)*1,10</t>
  </si>
  <si>
    <t>622481291R00</t>
  </si>
  <si>
    <t>Montáž výztužné lišty rohové a dilatační včetně dodávky</t>
  </si>
  <si>
    <t>(2,050+2,18*2+0,80*2+1,25*2*2+0,90+1,95*2+0,50*3*2)*1,10</t>
  </si>
  <si>
    <t>(1,00+2,50+1,00*2+1,75+1,00*2+2,50+1,00+1,625+1,00*2)*1,10</t>
  </si>
  <si>
    <t>63</t>
  </si>
  <si>
    <t>Podlahy a podlahové konstrukce</t>
  </si>
  <si>
    <t>564861111R00</t>
  </si>
  <si>
    <t xml:space="preserve">Podklad ze štěrkodrti po zhutnění tloušťky 20 cm </t>
  </si>
  <si>
    <t>vnitřní rozvody kanalizace+voda:</t>
  </si>
  <si>
    <t>631312621R00</t>
  </si>
  <si>
    <t xml:space="preserve">Mazanina betonová tl. 5 - 8 cm C 20/25  (B 25) </t>
  </si>
  <si>
    <t>P2d:29,00*0,064</t>
  </si>
  <si>
    <t>P2c:(14,50+16,20+14,50)*0,062</t>
  </si>
  <si>
    <t>P2b:(4,20+1,60*2+1,90*2+13,30+1,80+10,90+1,50)*0,057</t>
  </si>
  <si>
    <t>P2a:(66,00+4,30+1,30)*0,057</t>
  </si>
  <si>
    <t>P7:2,40*1,20*0,064</t>
  </si>
  <si>
    <t>P5 spádový beton:7,10*(0,02+0,05)/2</t>
  </si>
  <si>
    <t>P1e:1,30*0,90*0,076</t>
  </si>
  <si>
    <t>P1d:(6,70+6,50)*0,07</t>
  </si>
  <si>
    <t>P1c:(24,30+8,80+16,0+17,50+16,30)*0,068</t>
  </si>
  <si>
    <t>P1b:(12,90+1,60+10,00+1,60+10,90)*0,063</t>
  </si>
  <si>
    <t>P1a:(13,10+10,80+7,20+4,20+18,00)*0,063</t>
  </si>
  <si>
    <t>631315711R00</t>
  </si>
  <si>
    <t xml:space="preserve">Mazanina betonová tl. 12 - 24 cm C 25/30  (B 30) </t>
  </si>
  <si>
    <t>631319161R00</t>
  </si>
  <si>
    <t xml:space="preserve">Příplatek za konečnou úpravu mazanin tl. 8 cm </t>
  </si>
  <si>
    <t>631319171R00</t>
  </si>
  <si>
    <t xml:space="preserve">Příplatek za stržení povrchu mazaniny tl. 8 cm </t>
  </si>
  <si>
    <t>631362021R00</t>
  </si>
  <si>
    <t>Výztuž mazanin svařovanou sítí z drátů 150/150/6</t>
  </si>
  <si>
    <t>P2d:29,00*3,12/1000</t>
  </si>
  <si>
    <t>P2c:(14,50+16,20+14,50)*3,12/1000</t>
  </si>
  <si>
    <t>P2b:(4,20+1,60*2+1,90*2+13,30+1,80+10,90+1,50)*3,12/1000</t>
  </si>
  <si>
    <t>P2a:(66,00+4,30+1,30)*3,12/1000</t>
  </si>
  <si>
    <t>P7:2,40*1,20*3,12/1000</t>
  </si>
  <si>
    <t>P5 spádový beton:7,10*3,12/1000</t>
  </si>
  <si>
    <t>P1e:1,30*0,90*3,12/1000</t>
  </si>
  <si>
    <t>P1d:(6,70+6,50)*3,12/1000</t>
  </si>
  <si>
    <t>P1c:(24,30+8,80+16,0+17,50+16,30)*3,12/1000</t>
  </si>
  <si>
    <t>P1b:(12,90+1,60+10,00+1,60+10,90)*3,12/1000</t>
  </si>
  <si>
    <t>P1a:(13,10+10,80+7,20+4,20+18,00)*3,12/1000</t>
  </si>
  <si>
    <t>64</t>
  </si>
  <si>
    <t>Výplně otvorů</t>
  </si>
  <si>
    <t>642942111RT3</t>
  </si>
  <si>
    <t>Osazení zárubní dveřních ocelových, pl. do 2,5 m2 včetně dodávky zárubně 700/2100</t>
  </si>
  <si>
    <t>7+1+2+1+8</t>
  </si>
  <si>
    <t>642942111RT4</t>
  </si>
  <si>
    <t>Osazení zárubní dveřních ocelových, pl. do 2,5 m2 včetně dodávky zárubně 800/2100</t>
  </si>
  <si>
    <t>2+2+1</t>
  </si>
  <si>
    <t>642942111RU4</t>
  </si>
  <si>
    <t>Osazení zárubní dveřních ocelových, pl. do 2,5 m2 včetně dodávky zárubně 800/2100 EI15 DP3-C</t>
  </si>
  <si>
    <t>2+3</t>
  </si>
  <si>
    <t>642952110RT5</t>
  </si>
  <si>
    <t>Osazení zárubní dveřních hliníkových EI15 DP3-C včetně dodávky zárubně 460+900/2100</t>
  </si>
  <si>
    <t>648991113RT2</t>
  </si>
  <si>
    <t>Osazení parapetních desek oceněno v cenách dodávek oken dle PD</t>
  </si>
  <si>
    <t>8</t>
  </si>
  <si>
    <t>Trubní vedení</t>
  </si>
  <si>
    <t>871313121R00</t>
  </si>
  <si>
    <t>Montáž trub z tvrdého PVC, DN 160 DN 120 chránička průchod zdí</t>
  </si>
  <si>
    <t>871313121RT2</t>
  </si>
  <si>
    <t>Montáž trub z tvrdého PVC, gumový kroužek, DN 125 včetně dodávky trub PVC 125</t>
  </si>
  <si>
    <t>sběrné potrubí z těsněho PVC:20,00+6,00</t>
  </si>
  <si>
    <t>odvětrání radonu nad střechu DN 125 svislé</t>
  </si>
  <si>
    <t>8,20</t>
  </si>
  <si>
    <t>941941041R00</t>
  </si>
  <si>
    <t xml:space="preserve">Montáž lešení leh.řad.s podlahami,š.1,2 m, H 10 m </t>
  </si>
  <si>
    <t>Stěna S5:4,75*(1,25*2+0,44*2)</t>
  </si>
  <si>
    <t>Stěna S6:17,785*(3,90+4,10)/2</t>
  </si>
  <si>
    <t>-(15,00*0,50+15,00/2*1,80/2*2)</t>
  </si>
  <si>
    <t>17,785/2*1,40/2*2</t>
  </si>
  <si>
    <t>Stěna S4:4,57*(1,52+0,60+2,60+20,42+1,64)</t>
  </si>
  <si>
    <t>Stěna S1 :3,00*(20,029+7,132+20,059+0,90)</t>
  </si>
  <si>
    <t>3,50*(6,60+1,50+20,029+7,132+1,829+1,92+9,353+1,50*2)</t>
  </si>
  <si>
    <t>7,132/2*1,44/2*2</t>
  </si>
  <si>
    <t>17,782/2*1,44/2*2</t>
  </si>
  <si>
    <t>941941291R00</t>
  </si>
  <si>
    <t xml:space="preserve">Příplatek za každý měsíc použití lešení k pol.1041 </t>
  </si>
  <si>
    <t>856,5636*3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</si>
  <si>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</si>
  <si>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</si>
  <si>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</si>
  <si>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</si>
  <si>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2,95*(3,05+4,99+11,42+2,50+3,60+0,40*2+11,42+0,90*2)</t>
  </si>
  <si>
    <t>2,95*(1,50*4+3,40*2+0,95*2+2,08*2+1,63*2+1,18*2+1,00*2)</t>
  </si>
  <si>
    <t>952901111R00</t>
  </si>
  <si>
    <t xml:space="preserve">Vyčištění budov o výšce podlaží do 4 m </t>
  </si>
  <si>
    <t>7,00*20,00+17,80*6,00+6,00*14,00</t>
  </si>
  <si>
    <t>Příplatek za úpravu krytiny spojené s stávajícím objektem, izolace</t>
  </si>
  <si>
    <t>V1</t>
  </si>
  <si>
    <t>D+M hasící přístroj práškový s hasící schopností nejméně 21A</t>
  </si>
  <si>
    <t>V10</t>
  </si>
  <si>
    <t>D+M podlahová dělící lišta nerez profil L ocel AISI 304</t>
  </si>
  <si>
    <t>1.NP : (4*0,70+3*0,80)*1,10</t>
  </si>
  <si>
    <t>2.NP:(3*0,70+3*0,80)*1,10</t>
  </si>
  <si>
    <t>V11,V12,V13</t>
  </si>
  <si>
    <t>D+M skleněné zábradlí před okny, bezpeč.sklo 8.8.2 Al profily komplet</t>
  </si>
  <si>
    <t>V11 :0,93*1,05</t>
  </si>
  <si>
    <t>V12:0,90*1,05</t>
  </si>
  <si>
    <t>V13:0,615*1,05</t>
  </si>
  <si>
    <t>V14</t>
  </si>
  <si>
    <t>D+M skleněné zábradlí lodžie samonosné kalené čiré sklo 2/8mm,bezpečnostní folie bez madla</t>
  </si>
  <si>
    <t>broušené matné hrany:</t>
  </si>
  <si>
    <t>rozměr 5630/1000:</t>
  </si>
  <si>
    <t>kotvení do strop.panel:1</t>
  </si>
  <si>
    <t>V15</t>
  </si>
  <si>
    <t>D+M revizní dvířka do podhledu protipožární 15min s tep.vložkou 700/600 tl.stropu 300mm</t>
  </si>
  <si>
    <t>plech.sendvič víko:</t>
  </si>
  <si>
    <t>+kotevní šrouby,stahovací tyč:2</t>
  </si>
  <si>
    <t>V18</t>
  </si>
  <si>
    <t>D+M střešní vpusť DN110, manžeta z PVC ochranný koš</t>
  </si>
  <si>
    <t>V2</t>
  </si>
  <si>
    <t xml:space="preserve">D+M hasící přístroj CO2 s hasící schoností 55B </t>
  </si>
  <si>
    <t>V26</t>
  </si>
  <si>
    <t>Poklop na studnu D+M, 1400/1200,pryžové těsnění zateplení, zámek, ocel.rám k zabudování do podlahy</t>
  </si>
  <si>
    <t>poklop z kompozitního materálu :</t>
  </si>
  <si>
    <t>rozměr 2*700*1200:</t>
  </si>
  <si>
    <t>V26:1</t>
  </si>
  <si>
    <t>V3</t>
  </si>
  <si>
    <t xml:space="preserve">D+M Výstražné bezpečnostní značky a tabulky </t>
  </si>
  <si>
    <t>V31</t>
  </si>
  <si>
    <t>D+M polep dveří samolepky s čísly výška čísla 35cm</t>
  </si>
  <si>
    <t>V33</t>
  </si>
  <si>
    <t>polep zábradlí lodžie samolepící vnější použití výška písmene 40cm</t>
  </si>
  <si>
    <t>V4</t>
  </si>
  <si>
    <t>D+M požární hydrant D25/30, uzavíratelná proudnice skříň ocel.rám,plná dvířka+polep,zámek</t>
  </si>
  <si>
    <t>V4a 710/710/245:1</t>
  </si>
  <si>
    <t>V4b 650/650/250:1</t>
  </si>
  <si>
    <t>V5</t>
  </si>
  <si>
    <t>D+M čistící zona mřížkový rošt v rámu výška s oky 30/10mm pozink</t>
  </si>
  <si>
    <t>výška rohože 20mm:</t>
  </si>
  <si>
    <t>V5 rozměr 1000/500:1,00*0,50*6</t>
  </si>
  <si>
    <t>V8</t>
  </si>
  <si>
    <t>D+M čistící zona vana s odtokem DN100, 1000/500/80, polymerbeton, ochranná hrana pozink</t>
  </si>
  <si>
    <t>V9</t>
  </si>
  <si>
    <t>D+M fasádní větrací mřížka 250/250 s pevnými lamelam, extrudovaný hliník</t>
  </si>
  <si>
    <t>971042122R00</t>
  </si>
  <si>
    <t xml:space="preserve">Vrtání otvorů,do panelů průměr 200mm </t>
  </si>
  <si>
    <t>99</t>
  </si>
  <si>
    <t>Přesun hmot</t>
  </si>
  <si>
    <t>998011001R00</t>
  </si>
  <si>
    <t xml:space="preserve">Přesun hmot pro budovy zděné výšky do 6 m </t>
  </si>
  <si>
    <t>999</t>
  </si>
  <si>
    <t>okna,dveře,vrata,klempířské prvky, detaily zámečnické konstrukce, atyoické prvky-detaily</t>
  </si>
  <si>
    <t xml:space="preserve">dílenská dokumentace záchytného systému střechy </t>
  </si>
  <si>
    <t xml:space="preserve">podrobné výkresy výztuže </t>
  </si>
  <si>
    <t xml:space="preserve">Výrobní výkres prefabrikátů (schodiště,stropy atd) </t>
  </si>
  <si>
    <t>Výkresy spárořezu pro provedení obkladů,dlažeb přesné polohy vývodů prvků v umývárnách a WC</t>
  </si>
  <si>
    <t xml:space="preserve">kladečský plán střechy </t>
  </si>
  <si>
    <t xml:space="preserve">dokumentace skutečného provedení </t>
  </si>
  <si>
    <t>projekt organizace výstavby včetně zajištění povolení zařízení staveniště</t>
  </si>
  <si>
    <t xml:space="preserve">projekt dopravně-inženýrského opatření </t>
  </si>
  <si>
    <t xml:space="preserve">rozmístění smršťovacích spár </t>
  </si>
  <si>
    <t>M58</t>
  </si>
  <si>
    <t>Výtahy</t>
  </si>
  <si>
    <t>Dodávka a montáž provozního,nákladní výtahu C100kg,rychlost 0,25m/S,zdvih 3.100mm</t>
  </si>
  <si>
    <t>počet stanic 2/2-neprokládací:</t>
  </si>
  <si>
    <t>včetně dopravy,:1</t>
  </si>
  <si>
    <t>711</t>
  </si>
  <si>
    <t>Izolace proti vodě</t>
  </si>
  <si>
    <t>711111001RZ1</t>
  </si>
  <si>
    <t>Izolace proti vlhkosti vodor. nátěr ALP za studena 1x nátěr - včetně dodávky penetračního laku ALP</t>
  </si>
  <si>
    <t>P1:(10,80+7,20+4,20+13,10+18,00+24,30+6,70+6,50)</t>
  </si>
  <si>
    <t>(8,80+16,00+12,90+1,60+16,30+10,00+1,60+17,50+10,90)</t>
  </si>
  <si>
    <t>711141559RY2</t>
  </si>
  <si>
    <t>Izolace proti vlhk. vodorovná pásy přitavením včetně dodávky SBS izolace modifik.tl.4mm</t>
  </si>
  <si>
    <t>stávající objekt:(30,00+30,00)*0,30*1,10</t>
  </si>
  <si>
    <t>P1:(10,80+7,20+4,20+13,10+18,00+24,30+6,70+6,50)*1,10</t>
  </si>
  <si>
    <t>(8,80+16,00+12,90+1,60+16,30+10,00+1,60+17,50+10,90)*1,10</t>
  </si>
  <si>
    <t>711142559RY1</t>
  </si>
  <si>
    <t>Izolace proti vlhkosti svislá pásy přitavením včetně dod. hydroizolace modifik.SBS</t>
  </si>
  <si>
    <t>711212001R00</t>
  </si>
  <si>
    <t xml:space="preserve">Nátěr hydroizolační těsnicí hmotou </t>
  </si>
  <si>
    <t>sokl stávající:0,70*(14,30+3,75+10,687)</t>
  </si>
  <si>
    <t>711212001RU6</t>
  </si>
  <si>
    <t>Nátěr hydroizolační těsnicí hmotou stěna bitumenový , proti tlakové vodě</t>
  </si>
  <si>
    <t>S1.11:1,80*(5,53*2+1,98*2+0,275*2)</t>
  </si>
  <si>
    <t>S1.02c:1,80*(2,00*2+0,95*2)</t>
  </si>
  <si>
    <t>S1.03b:1,50*(1,51*2+1,80*2)</t>
  </si>
  <si>
    <t>S1.10:1,80*(5,50*2+2,90*2)</t>
  </si>
  <si>
    <t>S1.02a:2,00*(6,46*2+5,50*2+1,00*2+2,10*2)</t>
  </si>
  <si>
    <t>N1.06a:2,00*(5,20*2+2,88*2)</t>
  </si>
  <si>
    <t>N1.06b:1,80*(0,95*2+1,83*2)</t>
  </si>
  <si>
    <t>N1.08a:2,00*(4,20*2+2,88*2)</t>
  </si>
  <si>
    <t>N1.08b:1,80*(0,95*2+1,83*2)</t>
  </si>
  <si>
    <t>N2.12a:2,00*(3,35*4-1,30*2+4,68*2)</t>
  </si>
  <si>
    <t>N2.12b:1,80*(0,95*2+1,60*2)</t>
  </si>
  <si>
    <t>N2.02:2,95*(2,00+3,06+0,40+2,50)</t>
  </si>
  <si>
    <t>N2.05:1,50*(0,90*2+1,50*2)</t>
  </si>
  <si>
    <t>N2.06a:1,80*(2,68*2+2,28*2)</t>
  </si>
  <si>
    <t>N2.06b:1,80*(1,63*2+1,00*2)</t>
  </si>
  <si>
    <t>N2.07b:1,80*(1,63*2+1,00*2)</t>
  </si>
  <si>
    <t>N2.07a:1,80*(1,18*2+1,63*2)</t>
  </si>
  <si>
    <t>N2.07c:1,80*(0,95*2+2,08*2)</t>
  </si>
  <si>
    <t>N2.10b:2,00*(0,95*2+1,73*2)</t>
  </si>
  <si>
    <t>N2.10a:2,00*(2,80*2+4,68*2+2,10*2)</t>
  </si>
  <si>
    <t>ocečet otvorů:-0,70*1,80*21</t>
  </si>
  <si>
    <t>711212002R00</t>
  </si>
  <si>
    <t xml:space="preserve">Stěrka hydroizolační těsnicí hmotou </t>
  </si>
  <si>
    <t>P2b podlaha:(4,20+1,60*2+1,90*2+13,30+1,80+10,90+1,50)*2</t>
  </si>
  <si>
    <t>70mm sokl:(11,42+11,42+4,99+3,44*2+1,50*2+2,10*4+2,40*2+3,20*2)*0,07</t>
  </si>
  <si>
    <t>(2,40*2+,79*2+3,47*2+5,57*2+3,70*2+2,88*2)*0,07</t>
  </si>
  <si>
    <t>P4b:(26,10+2,60)*2</t>
  </si>
  <si>
    <t>P1b:(12,90+1,60+10,00+1,60+10,90)</t>
  </si>
  <si>
    <t>711471051RZ5</t>
  </si>
  <si>
    <t>Izolace, tlak. voda, vodorovná fólií PVC, volně včetně dodávky fólie  tl. 1,5 mm</t>
  </si>
  <si>
    <t>P5:7,10</t>
  </si>
  <si>
    <t>711482020RZ1</t>
  </si>
  <si>
    <t>Izolační systém nopová folie, svisle včetně dodávky fólie a doplňků</t>
  </si>
  <si>
    <t>998711101R00</t>
  </si>
  <si>
    <t xml:space="preserve">Přesun hmot pro izolace proti vodě, výšky do 6 m </t>
  </si>
  <si>
    <t>712311101RZ2</t>
  </si>
  <si>
    <t>Povlaková krytina střech , za studena ALP 2 x nátěr - včetně dodávky ALP</t>
  </si>
  <si>
    <t>St4:6,67*1,96</t>
  </si>
  <si>
    <t>0,30*(6,67*2+1,96*2)</t>
  </si>
  <si>
    <t>712371801RZ5</t>
  </si>
  <si>
    <t>Povlaková krytina střech , fólií PVC kotvená 1 vrstva - včetně fólie tl. 1,5 mm</t>
  </si>
  <si>
    <t>St4:6,67*1,96*1,15</t>
  </si>
  <si>
    <t>0,30*(6,67*2+1,96*2)*1,15</t>
  </si>
  <si>
    <t>712391171R00</t>
  </si>
  <si>
    <t xml:space="preserve">Povlaková krytina střech , podklad. textilie </t>
  </si>
  <si>
    <t>712441659R00</t>
  </si>
  <si>
    <t>Povlaková krytina střech modifikovaný pas se separačním posypem</t>
  </si>
  <si>
    <t>62852251</t>
  </si>
  <si>
    <t>Pás modifikovaný s vložkou 200g/m2 SBS s separačním posypem</t>
  </si>
  <si>
    <t>67352441</t>
  </si>
  <si>
    <t>geotextilie separační 300g/m2</t>
  </si>
  <si>
    <t>P5:7,10*1,15</t>
  </si>
  <si>
    <t>P1:7,32*(20,059+20,029)/2*1,15</t>
  </si>
  <si>
    <t>6,32*17,785*1,15</t>
  </si>
  <si>
    <t>998712102R00</t>
  </si>
  <si>
    <t xml:space="preserve">Přesun hmot pro povlakové krytiny, výšky do 12 m </t>
  </si>
  <si>
    <t>713111121R00</t>
  </si>
  <si>
    <t xml:space="preserve">Izolace tepelné stropů střech rovných </t>
  </si>
  <si>
    <t>St1 100mm:2,968*(0,292+16,96+0,30)</t>
  </si>
  <si>
    <t>4,647*17,959</t>
  </si>
  <si>
    <t>-0,65*1,40*3</t>
  </si>
  <si>
    <t>6,554*6,60</t>
  </si>
  <si>
    <t>11,372*6,60</t>
  </si>
  <si>
    <t>713111130R00</t>
  </si>
  <si>
    <t xml:space="preserve">Izolace tepelné stropů, vložené mezi krokve </t>
  </si>
  <si>
    <t>St1 200mm:2,968*(0,292+16,96+0,30)</t>
  </si>
  <si>
    <t>713121111RT1</t>
  </si>
  <si>
    <t>Izolace tepelná podlah na sucho, jednovrstvá materiál ve specifikaci</t>
  </si>
  <si>
    <t>713131121R00</t>
  </si>
  <si>
    <t xml:space="preserve">Izolace tepelná stěn </t>
  </si>
  <si>
    <t>Stěna S4:4,57*(1,52+0,60+2,60+20,42+1,64)*2</t>
  </si>
  <si>
    <t>2,39*14,30*2</t>
  </si>
  <si>
    <t>-(1,20*1,40+1,75*1,40+1,42*1,40+1,42*2,20+1,50*2,20)*2</t>
  </si>
  <si>
    <t>Stěna S1 :3,00*(20,029+7,132+20,059+0,90)*2</t>
  </si>
  <si>
    <t>-(1,92*0,75+1,25*2,02+0,66*2,30+1,46*2,30+0,70*2,30)*2</t>
  </si>
  <si>
    <t>-(1,42*2,30*2+0,62*2,30+2,08*2,30)*2</t>
  </si>
  <si>
    <t>3,50*(6,60+1,50+20,029+7,132+1,829+1,92+9,353+1,50*2)*2</t>
  </si>
  <si>
    <t>7,132/2*1,44/2*2*2</t>
  </si>
  <si>
    <t>17,782/2*1,44/2*2*2</t>
  </si>
  <si>
    <t>-3,90*6,60*2</t>
  </si>
  <si>
    <t>Stěna S6 2*80mm:17,785*(3,90+4,10)/2*2-(15,00*0,50+15,00/2*1,80/2*2)*2</t>
  </si>
  <si>
    <t>17,785/2*1,40/2*2*2</t>
  </si>
  <si>
    <t>713131131R00</t>
  </si>
  <si>
    <t xml:space="preserve">Izolace tepelná stěn lepením </t>
  </si>
  <si>
    <t>713131135U00</t>
  </si>
  <si>
    <t xml:space="preserve">izolace k překladům </t>
  </si>
  <si>
    <t>N2 TI EPS tl.35mm:0,24*1,25*2</t>
  </si>
  <si>
    <t>N3 TI XPS tl.90mm:0,24*1,00*9</t>
  </si>
  <si>
    <t>N5 TI XPS tl.90mm:0,24*3,00*6</t>
  </si>
  <si>
    <t>N6 TI XPS tl.90mm:0,24*2,50*6</t>
  </si>
  <si>
    <t>N7 TI XPS tl.90mm:0,24*2,25*3</t>
  </si>
  <si>
    <t>N8 TI XPS tl.90mm:0,24*1,50*6</t>
  </si>
  <si>
    <t>N9 TI XPS tl.90mm:0,24*2,00*3</t>
  </si>
  <si>
    <t>713134211RL2</t>
  </si>
  <si>
    <t>Montáž parozábrany na stěny s přelepením spojů parotěsná zábrana dodávka sádrokartony</t>
  </si>
  <si>
    <t>C2i:(12,90+10,00)*1,10</t>
  </si>
  <si>
    <t>C4:2,40*5,62*1,10</t>
  </si>
  <si>
    <t>C1i:(26,10+13,30+10,90)*1,10</t>
  </si>
  <si>
    <t>C1:(26,40+2,60+2,60+5,00)*1,10</t>
  </si>
  <si>
    <t>(66,00+0,96*1,30+4,30+1,30+4,20+1,60+1,90+1,60+1,90)*1,10</t>
  </si>
  <si>
    <t>(14,50+1,60+14,50+1,50+16,20+8,00+12,95+1,20)*1,10</t>
  </si>
  <si>
    <t>1,20*6,00*1,10</t>
  </si>
  <si>
    <t>713141121R00</t>
  </si>
  <si>
    <t>Izolace tepelná střech bodově lep.asfaltem,1vrstvá spádové klíny,plocha</t>
  </si>
  <si>
    <t>St4 spádové klíny:6,67*1,96</t>
  </si>
  <si>
    <t>St4 plocha EPS100mm:6,67*1,96</t>
  </si>
  <si>
    <t>713141221RK2</t>
  </si>
  <si>
    <t xml:space="preserve">Montáž parozábrany,  přelep. spojů </t>
  </si>
  <si>
    <t>Stěna S6:17,785*(3,90+4,10)/2-(15,00*0,50+15,00/2*1,80/2*2)</t>
  </si>
  <si>
    <t>713191132U00</t>
  </si>
  <si>
    <t>Izol překrytí separační fólie 0,2mm + dodávka</t>
  </si>
  <si>
    <t>P1:231,81*1,15</t>
  </si>
  <si>
    <t>izolace tepelná 40mm věnce dodávka a montáž</t>
  </si>
  <si>
    <t>0,25*(20,09+7,132+20,059+6,10)*2</t>
  </si>
  <si>
    <t>0,25*(6,80*2+16,285*2)*2</t>
  </si>
  <si>
    <t>28375461</t>
  </si>
  <si>
    <t>Deska polystyrenová  TI EPS tl.35mm</t>
  </si>
  <si>
    <t>N2 TI EPS tl.35mm:0,24*1,25*2*1,10</t>
  </si>
  <si>
    <t>28375464</t>
  </si>
  <si>
    <t>Deska polystyrenová  TI XPS tl.90mm</t>
  </si>
  <si>
    <t>N3 TI XPS tl.90mm:0,24*1,00*9*1,10</t>
  </si>
  <si>
    <t>N5 TI XPS tl.90mm:0,24*3,00*6*1,10</t>
  </si>
  <si>
    <t>N6 TI XPS tl.90mm:0,24*2,50*6*1,10</t>
  </si>
  <si>
    <t>N7 TI XPS tl.90mm:0,24*2,25*3*1,10</t>
  </si>
  <si>
    <t>N8 TI XPS tl.90mm:0,24*1,50*6*1,10</t>
  </si>
  <si>
    <t>N9 TI XPS tl.90mm:0,24*2,00*3*1,10</t>
  </si>
  <si>
    <t>28375857</t>
  </si>
  <si>
    <t>Deska polystyren. EPS 100  tl. 120 mm</t>
  </si>
  <si>
    <t>P1:(10,80+7,20+4,20+13,10+18,00+24,30+6,70+6,50)*1,15</t>
  </si>
  <si>
    <t>(8,80+16,00+12,90+1,60+16,30+10,00+1,60+17,50+10,90)*1,15</t>
  </si>
  <si>
    <t>283763408</t>
  </si>
  <si>
    <t>Deska XPS tl. 160 mm</t>
  </si>
  <si>
    <t>sokl přístavba:0,70*(6,60+1,50+20,029+7,132+20,059+0,80+8,013)*1,15</t>
  </si>
  <si>
    <t>0,70*(6,60+1,50)*1,15</t>
  </si>
  <si>
    <t>sokl stávající:0,70*(14,30+3,75+10,687)*1,15</t>
  </si>
  <si>
    <t>sokl stěna S4:0,70*(1,52+0,60+2,60+20,42+1,64+14,30)*1,15</t>
  </si>
  <si>
    <t>59590925.A</t>
  </si>
  <si>
    <t>Parozábrana</t>
  </si>
  <si>
    <t>Stěna S6:17,785*(3,90+4,10)/2*1,15-(15,00*0,50+15,00/2*1,80/2*2)</t>
  </si>
  <si>
    <t>17,785/2*1,40/2*2*1,15</t>
  </si>
  <si>
    <t>63140115</t>
  </si>
  <si>
    <t>Deska minerální vlákno -   tl. 100 mm</t>
  </si>
  <si>
    <t>St1 100mm:2,968*(0,292+16,96+0,30)*1,10</t>
  </si>
  <si>
    <t>4,647*17,959*1,10</t>
  </si>
  <si>
    <t>6,554*6,60*1,10</t>
  </si>
  <si>
    <t>11,372*6,60*1,10</t>
  </si>
  <si>
    <t>63140120</t>
  </si>
  <si>
    <t>Deska minerální vlákno - tl. 200 mm</t>
  </si>
  <si>
    <t>St1 200mm:2,968*(0,292+16,96+0,30)*1,10</t>
  </si>
  <si>
    <t>63150840</t>
  </si>
  <si>
    <t>Deska izolační minerální tl.30 mm</t>
  </si>
  <si>
    <t>Stěna S4 tl.30mm:4,57*(1,52+0,60+2,60+20,42+1,64)*1,10</t>
  </si>
  <si>
    <t>2,39*14,30*1,10</t>
  </si>
  <si>
    <t>63150843</t>
  </si>
  <si>
    <t>Deska izolační minerální tl. 80 mm</t>
  </si>
  <si>
    <t>Stěna S4:4,57*(1,52+0,60+2,60+20,42+1,64)*1,10</t>
  </si>
  <si>
    <t>Stěna S1 :3,00*(20,029+7,132+20,059+0,90)*2*1,10</t>
  </si>
  <si>
    <t>3,50*(6,60+1,50+20,029+7,132+1,829+1,92+9,353+1,50*2)*2*1,10</t>
  </si>
  <si>
    <t>7,132/2*1,44/2*2*2*1,10</t>
  </si>
  <si>
    <t>17,782/2*1,44/2*2*2*1,10</t>
  </si>
  <si>
    <t>Stěna S6 2*80mm:17,785*(3,90+4,10)/2*2*1,10-(15,00*0,50+15,00/2*1,80/2*2)*2</t>
  </si>
  <si>
    <t>17,785/2*1,40/2*2*2*1,10</t>
  </si>
  <si>
    <t>63151367</t>
  </si>
  <si>
    <t>Deska střešní spádová 40-150mm</t>
  </si>
  <si>
    <t>998713101R00</t>
  </si>
  <si>
    <t xml:space="preserve">Přesun hmot pro izolace tepelné, výšky do 6 m </t>
  </si>
  <si>
    <t>714</t>
  </si>
  <si>
    <t>Izol akustické a protiotřesové</t>
  </si>
  <si>
    <t>713191100RT9</t>
  </si>
  <si>
    <t>Položení separační fólie včetně dodávky fólie PE</t>
  </si>
  <si>
    <t>P2d:29,00*1,10</t>
  </si>
  <si>
    <t>P2c:(14,50+16,20+14,50)*1,10</t>
  </si>
  <si>
    <t>P2b:(4,20+1,60+1,90+1,60+1,90+13,30+1,80+10,90+1,50)*1,10</t>
  </si>
  <si>
    <t>P2a:(66,00+4,30+1,30)*1,10</t>
  </si>
  <si>
    <t>P7:2,40*1,20*1,10</t>
  </si>
  <si>
    <t>714451001U00</t>
  </si>
  <si>
    <t xml:space="preserve">Mtž kročejové akustické izolace </t>
  </si>
  <si>
    <t>P2d:29,00</t>
  </si>
  <si>
    <t>P2c:(14,50+16,20+14,50)</t>
  </si>
  <si>
    <t>P2b:(4,20+1,60+1,90+1,60+1,90+13,30+1,80+10,90+1,50)</t>
  </si>
  <si>
    <t>P2a:(66,00+4,30+1,30)</t>
  </si>
  <si>
    <t>P7:2,40*1,20</t>
  </si>
  <si>
    <t>P2d:29,00*1,15</t>
  </si>
  <si>
    <t>P2c:(14,50+16,20+14,50)*1,15</t>
  </si>
  <si>
    <t>P2b:(4,20+1,60+1,90+1,60+1,90+13,30+1,80+10,90+1,50)*1,15</t>
  </si>
  <si>
    <t>P2a:(66,00+4,30+1,30)*1,15</t>
  </si>
  <si>
    <t>P7:2,40*1,20*1,15</t>
  </si>
  <si>
    <t>998714104R00</t>
  </si>
  <si>
    <t xml:space="preserve">Přesun hmot pro akustická opatření, výšky do 36 m </t>
  </si>
  <si>
    <t>728</t>
  </si>
  <si>
    <t>relaxační vybavení sportovního zázemí</t>
  </si>
  <si>
    <t>zdravotechnické instalace-připojení vířivé vany včetně odtoků,materiálů, stavební práce</t>
  </si>
  <si>
    <t>S</t>
  </si>
  <si>
    <t>Sestavení a montáž bio sauny zapojení elektr.kamen,úprava elektro</t>
  </si>
  <si>
    <t>Dodávka a montáž ochlazovací kádě s laminátovou vložkou smrkové obložení k finské sauně</t>
  </si>
  <si>
    <t>V16</t>
  </si>
  <si>
    <t>Dodávka hydromasážní vířivá vana objem 690l akrylát, opláštění dřevo 1700/2100/800</t>
  </si>
  <si>
    <t>obezdívka vany z porobet.:1</t>
  </si>
  <si>
    <t>V17</t>
  </si>
  <si>
    <t>Dodávka  BIO sauna 2060/1990, komplet dle PD saunová kamna s výparníkem,lávové kameny</t>
  </si>
  <si>
    <t>762131115R00</t>
  </si>
  <si>
    <t xml:space="preserve">Montáž bednění stěn, prkna  24mm, </t>
  </si>
  <si>
    <t>-(1,92*0,75+1,25*2,02+0,66*2,30+1,46*2,30+0,70*2,30)</t>
  </si>
  <si>
    <t>-(1,42*2,30*2+0,62*2,30+2,08*2,30)</t>
  </si>
  <si>
    <t>2,39*(14,30)</t>
  </si>
  <si>
    <t>762137111R00</t>
  </si>
  <si>
    <t xml:space="preserve">Montáž svislá rošt z fošen </t>
  </si>
  <si>
    <t>Stěna S1 fošny  60/80mm:3,00*(20,029+7,132+20,059+0,90)</t>
  </si>
  <si>
    <t>-3,90*6,60</t>
  </si>
  <si>
    <t>Stěna S4 fošny 60/80mm:4,57*(1,52+0,60+2,60+20,42+1,64)</t>
  </si>
  <si>
    <t>Stěna S6 fošny 80/160mm:17,785*(3,90+4,10)/2-(15,00*0,50+15,00/2*1,80/2*2)</t>
  </si>
  <si>
    <t>Stěna S5 fošny 60/80mm:4,75*(1,25*2+0,44*2)</t>
  </si>
  <si>
    <t>762137111RT2</t>
  </si>
  <si>
    <t xml:space="preserve">Montáž vodorovný rošt z fošen </t>
  </si>
  <si>
    <t>Stěna S6 fošny 80/160mm:1,91*17,785</t>
  </si>
  <si>
    <t>17,785/2*1,70/2*2</t>
  </si>
  <si>
    <t>762341210R00</t>
  </si>
  <si>
    <t>Montáž bednění střech rovných, prkna hrubá na sraz tl.24mm a tl.32mm</t>
  </si>
  <si>
    <t>St1:2,968*(0,292+16,96+0,30)*2</t>
  </si>
  <si>
    <t>4,647*17,959*2</t>
  </si>
  <si>
    <t>6,554*6,60*2</t>
  </si>
  <si>
    <t>11,372*6,60*2</t>
  </si>
  <si>
    <t>St5:6,60*(0,30+19,295+0,30)*2</t>
  </si>
  <si>
    <t>-1,30*1,70*6*2</t>
  </si>
  <si>
    <t>9,20*(0,30+19,295+0,30)*2</t>
  </si>
  <si>
    <t>762342203R00</t>
  </si>
  <si>
    <t xml:space="preserve">Montáž laťování střech, vzdálenost latí 22 - 36 cm </t>
  </si>
  <si>
    <t>St1:2,968*(0,292+16,96+0,30)</t>
  </si>
  <si>
    <t>St5:6,60*(0,30+19,295+0,30)</t>
  </si>
  <si>
    <t>-1,30*1,70*6</t>
  </si>
  <si>
    <t>9,20*(0,30+19,295+0,30)</t>
  </si>
  <si>
    <t>762431026U00</t>
  </si>
  <si>
    <t xml:space="preserve">Obložení stěn deska tl.25 P+D přibití </t>
  </si>
  <si>
    <t>762712130R00</t>
  </si>
  <si>
    <t xml:space="preserve">Montáž vázaných konstrukcí hraněných do 288 cm2 </t>
  </si>
  <si>
    <t>krokev 100/180:8*7,00</t>
  </si>
  <si>
    <t>8*7,50</t>
  </si>
  <si>
    <t>8*5,50</t>
  </si>
  <si>
    <t>pozednice 160/120:2*6,50</t>
  </si>
  <si>
    <t>krokev 100/160:5*3,50</t>
  </si>
  <si>
    <t>vaznice 160/160:1*4,00</t>
  </si>
  <si>
    <t>pozednice 160/120 :1*4,00</t>
  </si>
  <si>
    <t>vaznice lepená:4*6,50</t>
  </si>
  <si>
    <t>762795000R00</t>
  </si>
  <si>
    <t xml:space="preserve">Spojovací prostředky pro vázané konstrukce </t>
  </si>
  <si>
    <t>0,22*0,32*4*6,50*1,10</t>
  </si>
  <si>
    <t>Stěna S1 60/140mm:3,00*(20,029+7,132+20,059+0,90)*0,06*0,14*2</t>
  </si>
  <si>
    <t>-(1,92*0,75+1,25*2,02+0,66*2,30+1,46*2,30+0,70*2,30)*0,06*0,14*2</t>
  </si>
  <si>
    <t>-(1,42*2,30*2+0,62*2,30+2,08*2,30)*0,06*0,14*2</t>
  </si>
  <si>
    <t>3,50*(6,60+1,50+20,029+7,132+1,829+1,92+9,353+1,50*2)*0,06*0,14*2</t>
  </si>
  <si>
    <t>7,132/2*1,44/2*2*0,06*0,14*2</t>
  </si>
  <si>
    <t>17,782/2*1,44/2*2*0,06*0,14*2</t>
  </si>
  <si>
    <t>-3,90*6,60*0,06*0,14*2</t>
  </si>
  <si>
    <t>Stěna S1 60/40mm:3,00*(20,029+7,132+20,059+0,90)*0,06*0,04*2</t>
  </si>
  <si>
    <t>-(1,92*0,75+1,25*2,02+0,66*2,30+1,46*2,30+0,70*2,30)*0,06*0,04*2</t>
  </si>
  <si>
    <t>-(1,42*2,30*2+0,62*2,30+2,08*2,30)*0,06*0,04*2</t>
  </si>
  <si>
    <t>3,50*(6,60+1,50+20,029+7,132+1,829+1,92+9,353+1,50*2)*0,06*0,04*2</t>
  </si>
  <si>
    <t>7,132/2*1,44/2*2*0,06*0,04*2</t>
  </si>
  <si>
    <t>17,782/2*1,44/2*2*0,06*0,04*2</t>
  </si>
  <si>
    <t>-3,90*6,60*0,06*0,04*2</t>
  </si>
  <si>
    <t>Stěna S4 60/40mm:4,57*(1,52+0,60+2,60+20,42+1,64)*0,06*0,04*2</t>
  </si>
  <si>
    <t>2,39*14,30*0,06*0,04*2</t>
  </si>
  <si>
    <t>Stěna S6 60/40mm:1,91*17,785*0,06*0,04*2</t>
  </si>
  <si>
    <t>17,785/2*1,70/2*2*0,06*0,04*2</t>
  </si>
  <si>
    <t>St1:2,968*(0,292+16,96+0,30)*4*0,04*0,08</t>
  </si>
  <si>
    <t>4,647*17,959*4*0,04*0,08</t>
  </si>
  <si>
    <t>-0,65*1,40*3*4*0,04*0,08</t>
  </si>
  <si>
    <t>6,554*6,60*4*0,04*0,08</t>
  </si>
  <si>
    <t>11,372*6,60*4*0,04*0,08</t>
  </si>
  <si>
    <t>St5:6,60*(0,30+19,295+0,30)*4*0,04*0,08</t>
  </si>
  <si>
    <t>-1,30*1,70*6*4*0,04*0,08</t>
  </si>
  <si>
    <t>9,20*(0,30+19,295+0,30)*4*0,04*0,08</t>
  </si>
  <si>
    <t>Stěna S5 60/40mm:4,75*(1,25*2+0,44*2)*0,06*0,04</t>
  </si>
  <si>
    <t>krokev 100/180:0,10*0,18*8*7,00*1,10</t>
  </si>
  <si>
    <t>0,10*0,18*8*7,50*1,10</t>
  </si>
  <si>
    <t>0,10*0,18*8*5,50*1,10</t>
  </si>
  <si>
    <t>pozednice 160/120:0,16*0,12*2*6,50*1,10</t>
  </si>
  <si>
    <t>krokev 100/160:0,10*0,16*5*3,50*1,10</t>
  </si>
  <si>
    <t>vaznice 160/160:0,16*0,16*1*4,00*1,10</t>
  </si>
  <si>
    <t>pozednice 160/120 :0,16*0,12*1*4,00*1,10</t>
  </si>
  <si>
    <t>Stěna S1 fošny  60/80mm:3,00*(20,029+7,132+20,059+0,90)*0,06*0,08*3</t>
  </si>
  <si>
    <t>-(1,92*0,75+1,25*2,02+0,66*2,30+1,46*2,30+0,70*2,30)*0,06*0,08*3</t>
  </si>
  <si>
    <t>-(1,42*2,30*2+0,62*2,30+2,08*2,30)*0,06*0,08*3</t>
  </si>
  <si>
    <t>3,50*(6,60+1,50+20,029+7,132+1,829+1,92+9,353+1,50*2)*0,06*0,08*3</t>
  </si>
  <si>
    <t>7,132/2*1,44/2*2*0,06*0,08*3</t>
  </si>
  <si>
    <t>17,782/2*1,44/2*2*0,06*0,08*3</t>
  </si>
  <si>
    <t>-3,90*6,60*0,06*0,08*3</t>
  </si>
  <si>
    <t>Stěna S4 fošny 60/80mm:4,57*(1,52+0,60+2,60+20,42+1,64)*0,06*0,08*3</t>
  </si>
  <si>
    <t>2,39*14,30*0,06*0,08*3</t>
  </si>
  <si>
    <t>Stěna S6 fošny 80/160mm:1,91*17,785*0,08*0,16*3</t>
  </si>
  <si>
    <t>17,785/2*1,70/2*2*0,08*0,16*3</t>
  </si>
  <si>
    <t>Stěna S5 fošny 60/80mm:4,75*(1,25*2+0,44*2)*0,06*0,08*3</t>
  </si>
  <si>
    <t>P5:7,10*0,04*1,10</t>
  </si>
  <si>
    <t>Stěna S6:1,91*17,785*0,024*1,10</t>
  </si>
  <si>
    <t>17,785/2*1,70/2*2*0,024*1,10</t>
  </si>
  <si>
    <t>Stěna S5:4,75*(1,25*2+0,44*2)*0,024*1,10</t>
  </si>
  <si>
    <t>Stěna S4:4,57*(1,52+0,60+2,60+20,42+1,64)*0,024*1,10</t>
  </si>
  <si>
    <t>2,39*(14,30)*0,024*1,10</t>
  </si>
  <si>
    <t>-(1,20*1,40+1,75*1,40+1,42*1,40+1,42*2,20+1,50*2,20)*0,024*1,10</t>
  </si>
  <si>
    <t>Stěna S1 :3,00*(20,029+7,132+20,059+0,90)*0,024*1,10</t>
  </si>
  <si>
    <t>-(1,92*0,75+1,25*2,02+0,66*2,30+1,46*2,30+0,70*2,30)*0,024</t>
  </si>
  <si>
    <t>-(1,42*2,30*2+0,62*2,30+2,08*2,30)*0,024</t>
  </si>
  <si>
    <t>3,50*(6,60+1,50+20,029+7,132+1,829+1,92+9,353+1,50*2)*0,024*1,10</t>
  </si>
  <si>
    <t>7,132/2*1,44/2*2*0,024*1,10</t>
  </si>
  <si>
    <t>17,782/2*1,44/2*2*0,024*1,10</t>
  </si>
  <si>
    <t>St1+St5 tl.24mm D321:118,00*0,024*1,10</t>
  </si>
  <si>
    <t>D322:116,00*0,024*1,10</t>
  </si>
  <si>
    <t>D323:15,00*0,032*1,10</t>
  </si>
  <si>
    <t>P5:7,10*0,024*1,10</t>
  </si>
  <si>
    <t>St1+ST5  tl.32mm D321:118,00*0,032*1,10</t>
  </si>
  <si>
    <t>D322:116,00*0,032*1,10</t>
  </si>
  <si>
    <t>762841130U00</t>
  </si>
  <si>
    <t xml:space="preserve">Mtž podhled prkna hrubá -25cm </t>
  </si>
  <si>
    <t>762841310U00</t>
  </si>
  <si>
    <t xml:space="preserve">Mtž dřevěné konstrukce z fošen </t>
  </si>
  <si>
    <t>762951001U00</t>
  </si>
  <si>
    <t xml:space="preserve">montáž svislý rošt z latí </t>
  </si>
  <si>
    <t>Stěna S1 60/140mm:3,00*(20,029+7,132+20,059+0,90)</t>
  </si>
  <si>
    <t>Stěna S1 60/40mm:3,00*(20,029+7,132+20,059+0,90)</t>
  </si>
  <si>
    <t>Stěna S4 60/40mm:4,57*(1,52+0,60+2,60+20,42+1,64)</t>
  </si>
  <si>
    <t>Stěna S6 60/40mm:17,785*(3,90+4,10)/2-(15,00*0,50+15,00/2*1,80/2*2)</t>
  </si>
  <si>
    <t>Stěna S5 60/40mm:4,75*(1,25*2+0,44*2)</t>
  </si>
  <si>
    <t>762991111R00</t>
  </si>
  <si>
    <t xml:space="preserve">Montáž a demontáž stavebního vrátku </t>
  </si>
  <si>
    <t>762991121R00</t>
  </si>
  <si>
    <t xml:space="preserve">Pronájem stavebního vrátku </t>
  </si>
  <si>
    <t>den</t>
  </si>
  <si>
    <t>765799312RK2</t>
  </si>
  <si>
    <t>Montáž fólie na bednění přibitím včetně dodávky difúzní fólie</t>
  </si>
  <si>
    <t>Stěna S1:3,00*(20,029+7,132+20,059+0,90)*1,10</t>
  </si>
  <si>
    <t>3,50*(6,60+1,50+20,029+7,132+1,829+1,92+9,353+1,50*2)*1,10</t>
  </si>
  <si>
    <t>7,132/2*1,44/2*2*1,10</t>
  </si>
  <si>
    <t>17,782/2*1,44/2*2*1,10</t>
  </si>
  <si>
    <t>St1:2,968*(,292+16,96+0,30)*1,10</t>
  </si>
  <si>
    <t>4,647*17,959*1,10-0,65*1,40*3</t>
  </si>
  <si>
    <t>St5:6,60*(0,30+19,295+0,30)*1,10</t>
  </si>
  <si>
    <t>9,20*(0,30+19,295+0,30)*1,10</t>
  </si>
  <si>
    <t>Stěna S6:17,785*(3,90+4,10)/2*1,10-(15,00*0,50+15,00/2*1,80/2*2)</t>
  </si>
  <si>
    <t>17,785/2*1,40/2*2*1,10</t>
  </si>
  <si>
    <t>Stěna S5:4,75*(1,25*2+0,44*2)*1,10</t>
  </si>
  <si>
    <t>60510344</t>
  </si>
  <si>
    <t>Prkno SM/JD pro bednění tl.24mm</t>
  </si>
  <si>
    <t>Stěna S6:17,785*(3,90+4,10)/2*0,024*1,10-(15,00*0,50+15,00/2*1,80/2*2)*0,024</t>
  </si>
  <si>
    <t>17,785/2*1,40/2*2*0,024*1,10</t>
  </si>
  <si>
    <t>60510430</t>
  </si>
  <si>
    <t>Fošna SM/JD</t>
  </si>
  <si>
    <t>Stěna S6 fošny 80/160mm:17,785*(3,90+4,10)/2*0,08*0,16*3-(15*0,5+15/2*1,8/2*2)*0,08*0,16*3</t>
  </si>
  <si>
    <t>17,785/2*1,40/2*2*0,08*0,16*3</t>
  </si>
  <si>
    <t>60515282</t>
  </si>
  <si>
    <t>Hranol SM/JD dodávka řeziva</t>
  </si>
  <si>
    <t>60515336</t>
  </si>
  <si>
    <t>Vaznice lepená 220/320</t>
  </si>
  <si>
    <t>60517102</t>
  </si>
  <si>
    <t>Lať SM/JD</t>
  </si>
  <si>
    <t>Stěna S6 60/40mm:17,785*(3,90+4,10)/2*0,06*0,04*1,10-(15*0,5+15/2*1,8/2*2)*0,06*0,04</t>
  </si>
  <si>
    <t>17,785/2*1,40/2*2*0,06*0,04*2</t>
  </si>
  <si>
    <t>60725017</t>
  </si>
  <si>
    <t>Deska dřevoštěpková  tl. 25 mm</t>
  </si>
  <si>
    <t>998762102R00</t>
  </si>
  <si>
    <t xml:space="preserve">Přesun hmot pro tesařské konstrukce, výšky do 12 m </t>
  </si>
  <si>
    <t>763</t>
  </si>
  <si>
    <t>Dřevostavby</t>
  </si>
  <si>
    <t>763111132R00</t>
  </si>
  <si>
    <t xml:space="preserve">Sádrokartonová deska+rošt 12,5mm </t>
  </si>
  <si>
    <t>S6:17,785*(3,90+4,10)/2-(15,00*0,50+15,00/2*1,80/2*2)</t>
  </si>
  <si>
    <t>763131351U00</t>
  </si>
  <si>
    <t>SDK podhled, dvojitý rošt, požární odolnost EI15 desky 12,5mm</t>
  </si>
  <si>
    <t>763131371U00</t>
  </si>
  <si>
    <t>SDK podhled dvojitý rošt, požární odolnost EI15 desky impregnované tl.12,5mm</t>
  </si>
  <si>
    <t>763131381U00</t>
  </si>
  <si>
    <t>SDK podhled jednorošt,požární odolnost EI15 desky 12,5mm</t>
  </si>
  <si>
    <t>763131382U00</t>
  </si>
  <si>
    <t>SDK podhled dvojitý rošt, impregnované desky deska 12,50mm</t>
  </si>
  <si>
    <t>Dodávka a výroba sbíjených vazníků +doprava</t>
  </si>
  <si>
    <t>Montáž sbíjených vazníků + potřebný materiál</t>
  </si>
  <si>
    <t>998763101R00</t>
  </si>
  <si>
    <t xml:space="preserve">Přesun hmot pro dřevostavby, výšky do 12 m </t>
  </si>
  <si>
    <t>764176134U00</t>
  </si>
  <si>
    <t xml:space="preserve">Montáž krytina plechová s stojatou drážkou </t>
  </si>
  <si>
    <t>St1:2,968*(,292+16,96+0,30)</t>
  </si>
  <si>
    <t>4,647*17,959-0,65*1,40*3</t>
  </si>
  <si>
    <t>764176333U00</t>
  </si>
  <si>
    <t xml:space="preserve">Hřebenáč plech střešní s stojatou drážkou </t>
  </si>
  <si>
    <t>(16,96+17,959)/2*1,10+0,592*1,10</t>
  </si>
  <si>
    <t>(19,295+0,60)*1,10</t>
  </si>
  <si>
    <t>6,60*1,10</t>
  </si>
  <si>
    <t>764248221R00</t>
  </si>
  <si>
    <t>sněhová trubková zábrana na falcov.krytinu dvoutrubková sestava DN32mm držák pozink</t>
  </si>
  <si>
    <t>K1:172,20</t>
  </si>
  <si>
    <t>764321220R00</t>
  </si>
  <si>
    <t>Oplechování atiky ploché střechy, závětrná lišt r.š.250mm, poplastovaný plech dle PD</t>
  </si>
  <si>
    <t>K8:2</t>
  </si>
  <si>
    <t>764351203R00</t>
  </si>
  <si>
    <t>Žlaby z Pz plechu podokapní čtyřhranné,rš 330 mm lakované</t>
  </si>
  <si>
    <t>K6:2</t>
  </si>
  <si>
    <t>764351291R00</t>
  </si>
  <si>
    <t>D+M okapnice poplastovaný plech r.š.330mm dle PD</t>
  </si>
  <si>
    <t>K9:2</t>
  </si>
  <si>
    <t>764410240R00</t>
  </si>
  <si>
    <t>Oplechování parapetů včetně rohů Pz, rš 260 mm lakovaný</t>
  </si>
  <si>
    <t>K3:1,60</t>
  </si>
  <si>
    <t>K4:1,00</t>
  </si>
  <si>
    <t>764451202R00</t>
  </si>
  <si>
    <t>Odpadní trouby z Pz plechu, čtvercové o str. 100mm lakované komplet</t>
  </si>
  <si>
    <t>K5:6</t>
  </si>
  <si>
    <t>765901245U00</t>
  </si>
  <si>
    <t>separační folie mikroventilační dodávka+montáž</t>
  </si>
  <si>
    <t>K2</t>
  </si>
  <si>
    <t>D+M hranatý nadřímsový žlab z měkčeného PVC v rámci hydroizolace stavby</t>
  </si>
  <si>
    <t>K7</t>
  </si>
  <si>
    <t>D+M lemování stávajících střešních světlíků pozink barva RAL 7016 střecha pivnice</t>
  </si>
  <si>
    <t>K7:6</t>
  </si>
  <si>
    <t>55350804</t>
  </si>
  <si>
    <t>Krytina střešní plech s stojatou drážkou</t>
  </si>
  <si>
    <t>998764101R00</t>
  </si>
  <si>
    <t xml:space="preserve">Přesun hmot pro klempířské konstr., výšky do 6 m </t>
  </si>
  <si>
    <t>766661112R00</t>
  </si>
  <si>
    <t xml:space="preserve">Montáž dveří do zárubně,otevíravých 1kř.do 0,8 m </t>
  </si>
  <si>
    <t>2+7+1+2+1+8+2+2+3+1</t>
  </si>
  <si>
    <t>766670021R00</t>
  </si>
  <si>
    <t xml:space="preserve">Montáž kliky a štítku </t>
  </si>
  <si>
    <t>2+7+1+2+1+8+2+2+3+1+1</t>
  </si>
  <si>
    <t>766671009U00</t>
  </si>
  <si>
    <t xml:space="preserve">Montáž střešní okno rovná </t>
  </si>
  <si>
    <t>K10 1300/1700:6</t>
  </si>
  <si>
    <t>029 650/1400:3</t>
  </si>
  <si>
    <t>766812115R00</t>
  </si>
  <si>
    <t>Montáž kuchyňských linek délka 4m včetně všech spotřebičů, stávající</t>
  </si>
  <si>
    <t>V27:1</t>
  </si>
  <si>
    <t>767649193R00</t>
  </si>
  <si>
    <t xml:space="preserve">Montáž doplňků dveří, zarážka dveří </t>
  </si>
  <si>
    <t>1+2+2+1+1+2+1+8</t>
  </si>
  <si>
    <t>767649195R00</t>
  </si>
  <si>
    <t xml:space="preserve">Montáž doplňků dveří, zámek </t>
  </si>
  <si>
    <t>1+1+3+2+2+7+1+2+1+8+2</t>
  </si>
  <si>
    <t>54913711.M</t>
  </si>
  <si>
    <t>rozetová klika-klika nerez</t>
  </si>
  <si>
    <t>1+1+3+2+2+7+1+2+1</t>
  </si>
  <si>
    <t>54913713.M</t>
  </si>
  <si>
    <t>Klika WC zámek</t>
  </si>
  <si>
    <t>54914620</t>
  </si>
  <si>
    <t>Zámek dozický</t>
  </si>
  <si>
    <t>54914621</t>
  </si>
  <si>
    <t>Zámek s cylindrickou vložkou tř.bezpečnosti 3</t>
  </si>
  <si>
    <t>54914670</t>
  </si>
  <si>
    <t>Rozetové bezpečnostní tř.3 s překryvem</t>
  </si>
  <si>
    <t>54916344</t>
  </si>
  <si>
    <t>Podlahová zarážka dveří nerez</t>
  </si>
  <si>
    <t>54916812.A</t>
  </si>
  <si>
    <t>nízký kartáčový práh 900mm</t>
  </si>
  <si>
    <t>54917020</t>
  </si>
  <si>
    <t>Zavírač dveří samozavírač</t>
  </si>
  <si>
    <t>2+3+1</t>
  </si>
  <si>
    <t>61140251</t>
  </si>
  <si>
    <t>Okno střešní 660/1398 světelná šachta</t>
  </si>
  <si>
    <t>029:3</t>
  </si>
  <si>
    <t>61160162</t>
  </si>
  <si>
    <t>Dveře vnitřní plné, 700/2100 odlehčená deska DTD</t>
  </si>
  <si>
    <t>D2:7</t>
  </si>
  <si>
    <t>D2a:1</t>
  </si>
  <si>
    <t>D3:2</t>
  </si>
  <si>
    <t>D3a:1</t>
  </si>
  <si>
    <t>D4:8</t>
  </si>
  <si>
    <t>61160186</t>
  </si>
  <si>
    <t>Dveře vnitřní plné, 800/2100 laminovaný povrch CPL</t>
  </si>
  <si>
    <t>D1:2</t>
  </si>
  <si>
    <t>D7:3</t>
  </si>
  <si>
    <t>61160188</t>
  </si>
  <si>
    <t>Dveře vnitřní plné 800/2100 odlehčená DTD deska</t>
  </si>
  <si>
    <t>D5:2</t>
  </si>
  <si>
    <t>D6:2</t>
  </si>
  <si>
    <t>D9:1</t>
  </si>
  <si>
    <t>998766102R00</t>
  </si>
  <si>
    <t xml:space="preserve">Přesun hmot pro truhlářské konstr., výšky do 12 m </t>
  </si>
  <si>
    <t>767</t>
  </si>
  <si>
    <t>Konstrukce zámečnické</t>
  </si>
  <si>
    <t>767131111R00</t>
  </si>
  <si>
    <t>Montáž obložení stěn z plechu spojených šroubováním včetněpotřebného spojovac.materiálu</t>
  </si>
  <si>
    <t>ostění:0,20*(0,70*3+2,30*3+1,50+2,30*2+1,50+2,30*2+2,08+2,30*2)</t>
  </si>
  <si>
    <t>0,20*(3,325+2,30*2+1,75*5+2,18*5*2+1,50+2,20*2+1,50+2,20*2)</t>
  </si>
  <si>
    <t>0,20*(1,50+1,40*2+1,75+1,40*2+1,20+1,40*2+2,00+0,75*2+1,25)</t>
  </si>
  <si>
    <t>0,20*(2,30*2+1,55+1,00+1,00+2,08+2,30*2+1,00+2,40*2)</t>
  </si>
  <si>
    <t>0,20*(3,10+2,40*2+1,25+0,75*2+5,16+2,40*2+2,00*2+0,75*2*2)</t>
  </si>
  <si>
    <t>767137101R00</t>
  </si>
  <si>
    <t>Montáž roštu včetně dodávky materiálu plechová fasáda</t>
  </si>
  <si>
    <t>podhled:7,10</t>
  </si>
  <si>
    <t>4,00*2,70</t>
  </si>
  <si>
    <t>767583141R00</t>
  </si>
  <si>
    <t>Montáž podhledů plechová fasáda s stojatou drážkou</t>
  </si>
  <si>
    <t>767646522R00</t>
  </si>
  <si>
    <t xml:space="preserve">Montáž dveří hliník 400+900/2100 </t>
  </si>
  <si>
    <t>D8:1</t>
  </si>
  <si>
    <t>767647915R00</t>
  </si>
  <si>
    <t xml:space="preserve">montáž samozavírače horního </t>
  </si>
  <si>
    <t>767833100R00</t>
  </si>
  <si>
    <t xml:space="preserve">Montáž žebříků do zdiva </t>
  </si>
  <si>
    <t>Z1:7,25</t>
  </si>
  <si>
    <t>767834102R00</t>
  </si>
  <si>
    <t xml:space="preserve">Montáž ochranného koše </t>
  </si>
  <si>
    <t>Z1:3</t>
  </si>
  <si>
    <t>767896110R00</t>
  </si>
  <si>
    <t>D+M schodišťová rohová lišta vnitřní a vnější nerez pro krytiny do 3mm,</t>
  </si>
  <si>
    <t>vnější hrana V28:29,00*1,10</t>
  </si>
  <si>
    <t>vnitřní hrana V28:20,00*1,10</t>
  </si>
  <si>
    <t>795943001U00</t>
  </si>
  <si>
    <t>D+M větrací mřížka na dveře 480/60mm hliník, barva černá</t>
  </si>
  <si>
    <t>V32 D2 po 4ks :</t>
  </si>
  <si>
    <t>V32 D3 po 2ks:</t>
  </si>
  <si>
    <t>V32 D3a po 4ks:34</t>
  </si>
  <si>
    <t xml:space="preserve">montáž a dodávka žaluzií lamelových Z lamela </t>
  </si>
  <si>
    <t>5,16*2,40</t>
  </si>
  <si>
    <t>R76 70-3</t>
  </si>
  <si>
    <t>dodávka a montáž žaluziové kaslíky plechové + vodídcí lišty, motor, tlačítkový vypínač</t>
  </si>
  <si>
    <t>0,70*3+3,325+1,00+5,16</t>
  </si>
  <si>
    <t>V23</t>
  </si>
  <si>
    <t>D+M revizní dvířka pod obklad do zdiva, hlin.rámeč výplň dvířek SDK deska impregnovaná,300/300</t>
  </si>
  <si>
    <t>tlakový US zámek:5</t>
  </si>
  <si>
    <t>V24</t>
  </si>
  <si>
    <t>D+M revizní dvířka do zdiva,hliník rámeček, výplň dvířek SDK deska 300/300,tlak.US zámek</t>
  </si>
  <si>
    <t>V25</t>
  </si>
  <si>
    <t>D+M Revizní dvířka do podhledu do sádrokartonu 400/400*12,5GKBI,tlakový US zámek,</t>
  </si>
  <si>
    <t>V6</t>
  </si>
  <si>
    <t>D+M revizní dvířka do podhledu 600/600 SDK deska tlakový US zámek, rám hliník.profil</t>
  </si>
  <si>
    <t>V6a výplň GKI:2</t>
  </si>
  <si>
    <t>V6b výplň GKFI:4</t>
  </si>
  <si>
    <t>Z1</t>
  </si>
  <si>
    <t>Výroba a dodávka nástěnný žebřík s košem a výlezovými madly,ocel.pozink,vnější šířka 500</t>
  </si>
  <si>
    <t>výška 7,20m:</t>
  </si>
  <si>
    <t>ochranný koš z oblouků a pásků:</t>
  </si>
  <si>
    <t>kotveno do nosné zdi:1</t>
  </si>
  <si>
    <t>Z2</t>
  </si>
  <si>
    <t>D+M zábradlí schodiště, madlo JEKL 40/40/2mm výplň válcovaný tahokov s oky TQ 20/15*1,7mm</t>
  </si>
  <si>
    <t>žárově zinkováno:</t>
  </si>
  <si>
    <t>včetně kotevních prvků:</t>
  </si>
  <si>
    <t>napojovacích prvku:</t>
  </si>
  <si>
    <t>provedeno dle PD:3,04*1,10+1,76*1,10+1,215*1,025</t>
  </si>
  <si>
    <t>1,34*1,025+1,335*1,025+1,20*1,05</t>
  </si>
  <si>
    <t>Z3</t>
  </si>
  <si>
    <t>D+M plech zakončující hranu stropu u schodiště plech P5 v.100mm,výztuha po 500mm,2*bílý nátěr</t>
  </si>
  <si>
    <t>150/100:3,50</t>
  </si>
  <si>
    <t>Z4</t>
  </si>
  <si>
    <t>Repase stávající branky v oplocení, odstranění nátěru,antikorozní úpravy+nový nátěr</t>
  </si>
  <si>
    <t>Z5</t>
  </si>
  <si>
    <t>D+M oplocení kolem čerpadel, svařované plot.dílce pozink komaxit,hranat.sloupky60*40mm</t>
  </si>
  <si>
    <t>zabetonování sloupků do patek:</t>
  </si>
  <si>
    <t>zemní práce:</t>
  </si>
  <si>
    <t>branka š.80cm,výška 1m poplast.:</t>
  </si>
  <si>
    <t>stavitelné panty,nerez,klika-klika:</t>
  </si>
  <si>
    <t>provedeno dle PD:19</t>
  </si>
  <si>
    <t>Z6</t>
  </si>
  <si>
    <t>Dodávka a montáž záchytný a zádržný systém proti pádu z výšky a do hloubky dle PD</t>
  </si>
  <si>
    <t>15484202</t>
  </si>
  <si>
    <t>dodávka plechová fasáda</t>
  </si>
  <si>
    <t>ostění:0,20*(0,70*3+2,30*3+1,50+2,30*2+1,50+2,30*2+2,08+2,30*2)*1,10</t>
  </si>
  <si>
    <t>0,20*(3,325+2,30*2+1,75*5+2,18*5*2+1,50+2,20*2+1,50+2,20*2)*1,10</t>
  </si>
  <si>
    <t>0,20*(1,50+1,40*2+1,75+1,40*2+1,20+1,40*2+2,00+0,75*2+1,25)*1,10</t>
  </si>
  <si>
    <t>0,20*(2,30*2+1,55+1,00+1,00+2,08+2,30*2+1,00+2,40*2)*1,10</t>
  </si>
  <si>
    <t>0,20*(3,10+2,40*2+1,25+0,75*2+5,16+2,40*2+2,00*2+0,75*2*2)*1,10</t>
  </si>
  <si>
    <t>Stěna S5 :4,75*(1,25*2+0,44*2)*1,10</t>
  </si>
  <si>
    <t>Stěna S1 :3,00*(20,029+7,132+20,059+0,90)*1,10</t>
  </si>
  <si>
    <t>P5:7,10*1,10</t>
  </si>
  <si>
    <t>podhled:7,10*1,10</t>
  </si>
  <si>
    <t>4,00*2,70*1,10</t>
  </si>
  <si>
    <t>55345511</t>
  </si>
  <si>
    <t>Dveře hliník,interiér 460+900/2100, otočné</t>
  </si>
  <si>
    <t>998767101R00</t>
  </si>
  <si>
    <t xml:space="preserve">Přesun hmot pro zámečnické konstr., výšky do 6 m </t>
  </si>
  <si>
    <t>769</t>
  </si>
  <si>
    <t>Otvorove prvky z plastu</t>
  </si>
  <si>
    <t>769000000R00</t>
  </si>
  <si>
    <t xml:space="preserve">Montáž plastových oken,dveří a balkonových dveří </t>
  </si>
  <si>
    <t>3+1+2+1+1+1+5+2+1+2+1+1+1+1+1+1+1</t>
  </si>
  <si>
    <t>1+1+1+1+1+1+1+1+2+1</t>
  </si>
  <si>
    <t>769000001R00</t>
  </si>
  <si>
    <t xml:space="preserve">Montáž sekčních vrat garážových </t>
  </si>
  <si>
    <t>D30:1</t>
  </si>
  <si>
    <t>769000002R00</t>
  </si>
  <si>
    <t xml:space="preserve">Montáž plastových stěn </t>
  </si>
  <si>
    <t>D26:5,16*2,40</t>
  </si>
  <si>
    <t>55341553</t>
  </si>
  <si>
    <t>Vrata sekční garážová el.ovládání 2600/2300</t>
  </si>
  <si>
    <t>61110001</t>
  </si>
  <si>
    <t>Okno PLAST 1200/1400 sklopné</t>
  </si>
  <si>
    <t>O15:</t>
  </si>
  <si>
    <t>dodáno dle tabulky oken:1</t>
  </si>
  <si>
    <t>61110002</t>
  </si>
  <si>
    <t>Okno PLAST 1750/1400</t>
  </si>
  <si>
    <t>O14:</t>
  </si>
  <si>
    <t>61110003</t>
  </si>
  <si>
    <t>Okno PLAST 1500/1400</t>
  </si>
  <si>
    <t>O13:</t>
  </si>
  <si>
    <t>61110004</t>
  </si>
  <si>
    <t>Okno PLAST 500/500</t>
  </si>
  <si>
    <t>O10:</t>
  </si>
  <si>
    <t>dodáno dle tabulky oken:2</t>
  </si>
  <si>
    <t>61110005</t>
  </si>
  <si>
    <t>Okno PLAST 800/1250</t>
  </si>
  <si>
    <t>O8:</t>
  </si>
  <si>
    <t>61110006</t>
  </si>
  <si>
    <t>Okno PLAST 1550/1000 dvojdílný element</t>
  </si>
  <si>
    <t>O18:</t>
  </si>
  <si>
    <t>61110007</t>
  </si>
  <si>
    <t>Okno PLAST 600+900/2200 asymetrický element</t>
  </si>
  <si>
    <t>O12:</t>
  </si>
  <si>
    <t>61110008</t>
  </si>
  <si>
    <t>Okno PLAST 980+980/2300 dvoudílný symetrický</t>
  </si>
  <si>
    <t>O22:</t>
  </si>
  <si>
    <t>61110009</t>
  </si>
  <si>
    <t>Dveře vstupní PLAST 1250/2300 otevíravé</t>
  </si>
  <si>
    <t>O17:</t>
  </si>
  <si>
    <t>61110010</t>
  </si>
  <si>
    <t>Okno PLAST 1250/750 sklopné</t>
  </si>
  <si>
    <t>O26:</t>
  </si>
  <si>
    <t>61110011</t>
  </si>
  <si>
    <t>Okno PLAST 2000/750 sklopné</t>
  </si>
  <si>
    <t>O16:</t>
  </si>
  <si>
    <t>O27:</t>
  </si>
  <si>
    <t>61110015</t>
  </si>
  <si>
    <t>Okno PLAST 1625/1000 sklopné</t>
  </si>
  <si>
    <t>O28:</t>
  </si>
  <si>
    <t>61110016</t>
  </si>
  <si>
    <t>Okno PLAST 2500/1000 dvoudílný element,</t>
  </si>
  <si>
    <t>O19:</t>
  </si>
  <si>
    <t>O21:</t>
  </si>
  <si>
    <t>61110017</t>
  </si>
  <si>
    <t>Okno PLAST 1750/1000 sklopné</t>
  </si>
  <si>
    <t>O20:</t>
  </si>
  <si>
    <t>61110018</t>
  </si>
  <si>
    <t>Dveře balkonové PLAST 725+1025/2180</t>
  </si>
  <si>
    <t>O7:</t>
  </si>
  <si>
    <t>dodáno dle tabulky oken:5</t>
  </si>
  <si>
    <t>61110019</t>
  </si>
  <si>
    <t>Dveře vstupní  PLAST 900/1960 prosklené</t>
  </si>
  <si>
    <t>O9:</t>
  </si>
  <si>
    <t>61110020</t>
  </si>
  <si>
    <t>Okno PLAST 5160/2400 posuvné sklopné PSK</t>
  </si>
  <si>
    <t>61110021</t>
  </si>
  <si>
    <t>Balkonové dveře PLAST 1000/2400 jednokřídlé</t>
  </si>
  <si>
    <t>O23:</t>
  </si>
  <si>
    <t>61110022</t>
  </si>
  <si>
    <t>Okno PLAST 700/2300</t>
  </si>
  <si>
    <t>O1:</t>
  </si>
  <si>
    <t>61110023</t>
  </si>
  <si>
    <t>Dveře vstupní PLAST 600+900/2300</t>
  </si>
  <si>
    <t>O11:</t>
  </si>
  <si>
    <t>61110026</t>
  </si>
  <si>
    <t>Okno PLAST 700+2360/2400 dvoudílný symetrický</t>
  </si>
  <si>
    <t>O24:</t>
  </si>
  <si>
    <t>61110030</t>
  </si>
  <si>
    <t>Dveře vstupní PLAST 600+900/2300, sestava</t>
  </si>
  <si>
    <t>O2:</t>
  </si>
  <si>
    <t>O3:</t>
  </si>
  <si>
    <t>61110031</t>
  </si>
  <si>
    <t>Dveře vstupní PLAST 2050/2180,dvoudílní,otočné</t>
  </si>
  <si>
    <t>samozavírač,:</t>
  </si>
  <si>
    <t>61110032</t>
  </si>
  <si>
    <t>Dveře vstupní PLAST 2050/2300, dvoudílné,otočné</t>
  </si>
  <si>
    <t>O4:</t>
  </si>
  <si>
    <t>61110033</t>
  </si>
  <si>
    <t>Okno PLAST 3325/2300 včetně dveří EI15 DP1</t>
  </si>
  <si>
    <t>O5:</t>
  </si>
  <si>
    <t>771</t>
  </si>
  <si>
    <t>Podlahy z dlaždic a obklady</t>
  </si>
  <si>
    <t>771101115R00</t>
  </si>
  <si>
    <t xml:space="preserve">Vyrovnání podkladů samonivel. hmotou tl. do 10 mm </t>
  </si>
  <si>
    <t>P4b:26,10+2,60</t>
  </si>
  <si>
    <t>P4a:2,60</t>
  </si>
  <si>
    <t>771101121R00</t>
  </si>
  <si>
    <t xml:space="preserve">Provedení penetrace podkladu </t>
  </si>
  <si>
    <t>P2b:(4,20+1,60*2+1,90*2+13,30+1,80+10,90+1,50)</t>
  </si>
  <si>
    <t>P4a:2,60*2</t>
  </si>
  <si>
    <t>P1a:(13,10+10,80+7,20+4,20+18,00)</t>
  </si>
  <si>
    <t>771212113R00</t>
  </si>
  <si>
    <t>Kladení dlažby keramické 600/600 na terče 25/55mm včetně dodávky terčů,podložek</t>
  </si>
  <si>
    <t>771471012R00</t>
  </si>
  <si>
    <t xml:space="preserve">Obklad soklíků keram.rovných do MC,15x7,5,H 7,5 cm </t>
  </si>
  <si>
    <t>70mm:(11,42+11,42+4,99+3,44*2+1,50*2+2,10*4+2,40*2+3,20*2)</t>
  </si>
  <si>
    <t>(2,40*2+,79*2+3,47*2+5,57*2+3,70*2+2,88*2)</t>
  </si>
  <si>
    <t>771479001R00</t>
  </si>
  <si>
    <t xml:space="preserve">Řezání dlaždic keramických pro soklíky </t>
  </si>
  <si>
    <t>771575109RT3</t>
  </si>
  <si>
    <t xml:space="preserve">Montáž podlah keram.,hladké, tmel, </t>
  </si>
  <si>
    <t>P4b:(26,10+2,60)</t>
  </si>
  <si>
    <t>771579795R00</t>
  </si>
  <si>
    <t xml:space="preserve">Příplatek za spárování vodotěsnou hmotou - plošně </t>
  </si>
  <si>
    <t>59763845</t>
  </si>
  <si>
    <t xml:space="preserve">Dlažba protiskluzová R10, R11 tl.10mm </t>
  </si>
  <si>
    <t>P2b:(4,20+1,60*2+1,90*2+13,30+1,80+10,90+1,50)*1,08</t>
  </si>
  <si>
    <t>P2a:(66,00+4,30+1,30)*1,08</t>
  </si>
  <si>
    <t>P4b:(26,10+2,60)*1,08</t>
  </si>
  <si>
    <t>P4a:2,60*1,08</t>
  </si>
  <si>
    <t>P1b:(12,90+1,60+10,00+1,60+10,90)*1,08</t>
  </si>
  <si>
    <t>P1a:(13,10+10,80+7,20+4,20+18,00)*1,08</t>
  </si>
  <si>
    <t>59763915</t>
  </si>
  <si>
    <t>Dlažba  stávající objekt</t>
  </si>
  <si>
    <t>998771102R00</t>
  </si>
  <si>
    <t xml:space="preserve">Přesun hmot pro podlahy z dlaždic, výšky do 12 m </t>
  </si>
  <si>
    <t>776</t>
  </si>
  <si>
    <t>Podlahy povlakové</t>
  </si>
  <si>
    <t>776101121R00</t>
  </si>
  <si>
    <t>P4c:26,40*2</t>
  </si>
  <si>
    <t>P1c:(24,30+8,80+16,00+17,50+16,30)</t>
  </si>
  <si>
    <t>70mm:(4,68*2+3,10*2)*2*0,07</t>
  </si>
  <si>
    <t>(4,80*2+5,50*2+5,57*2+4,88*2+3,05*2+2,88*2)*0,07</t>
  </si>
  <si>
    <t>(5,35*2+3,05*2+5,88*2+3,05*2)*0,07</t>
  </si>
  <si>
    <t>776411000R00</t>
  </si>
  <si>
    <t xml:space="preserve">Lepení podlahových soklíků pryžových </t>
  </si>
  <si>
    <t>70mm:(4,68*2+3,10*2)*2</t>
  </si>
  <si>
    <t>(4,80*2+5,50*2+5,57*2+4,88*2+3,05*2+2,88*2)</t>
  </si>
  <si>
    <t>(5,35*2+3,05*2+5,88*2+3,05*2)</t>
  </si>
  <si>
    <t>776512000R00</t>
  </si>
  <si>
    <t xml:space="preserve">Lepení povlakových podlah ze čtverců pryžových </t>
  </si>
  <si>
    <t>P4c:26,40</t>
  </si>
  <si>
    <t>776990112U00</t>
  </si>
  <si>
    <t xml:space="preserve">Vyrovnání samoniv stěrkou tl.10mm </t>
  </si>
  <si>
    <t>27251010</t>
  </si>
  <si>
    <t>Podlahovina pryžové desky 1050kg/m3,</t>
  </si>
  <si>
    <t>P2c:(14,50+16,20+14,50)*1,08</t>
  </si>
  <si>
    <t>P4c:26,40*1,08</t>
  </si>
  <si>
    <t>P1c:(24,30+8,80+16,00+17,50+16,30)*1,08</t>
  </si>
  <si>
    <t>28342401.A</t>
  </si>
  <si>
    <t>Soklík pryžový 70mm, 1050kg/m3, lepený</t>
  </si>
  <si>
    <t>70mm:(4,68*2+3,10*2)*2*1,10</t>
  </si>
  <si>
    <t>(4,80*2+5,50*2+5,57*2+4,88*2+3,05*2+2,88*2)*1,10</t>
  </si>
  <si>
    <t>(5,35*2+3,05*2+5,88*2+3,05*2)*1,10</t>
  </si>
  <si>
    <t>777</t>
  </si>
  <si>
    <t>Podlahy ze syntetických hmot</t>
  </si>
  <si>
    <t>777210523R00</t>
  </si>
  <si>
    <t>Kaučuková podlaha, 3200g/m2,reakce oheň (Cfl-S1) +příměs EPDM 10%, pokládka a dodávka</t>
  </si>
  <si>
    <t>P7 mezipodesta:2,40*1,20</t>
  </si>
  <si>
    <t>P6:8,00+1,175*(0,172+0,27)*(11+7)</t>
  </si>
  <si>
    <t>P1d:6,70+6,50</t>
  </si>
  <si>
    <t>777215201R00</t>
  </si>
  <si>
    <t xml:space="preserve">Podlahy epoxidové výtah </t>
  </si>
  <si>
    <t>P1e:0,96*1,30</t>
  </si>
  <si>
    <t>777217210U00</t>
  </si>
  <si>
    <t xml:space="preserve">Soklík Epoxy 70mm výtah </t>
  </si>
  <si>
    <t>výtah P1e:0,96*2+1,30*2</t>
  </si>
  <si>
    <t>777217620R00</t>
  </si>
  <si>
    <t>kaučuk sokl 70mm,3200g/m2,reakce oheň Cfl-S1, příměs EPDM 10%, šedý melír</t>
  </si>
  <si>
    <t>70mm:12,95*2+1,25+3,65+4,83+0,95+0,46+2,70+5,62</t>
  </si>
  <si>
    <t>2,40+1,20+(11,00+7,00)*(0,172+0,27)</t>
  </si>
  <si>
    <t>2,40*2+5,90*2</t>
  </si>
  <si>
    <t>777553020R00</t>
  </si>
  <si>
    <t xml:space="preserve">Penetrace podkladu podlah </t>
  </si>
  <si>
    <t>P2d:29,00*2</t>
  </si>
  <si>
    <t>P6:8,00+1,175*(0,172+0,27)*(11+7)*2</t>
  </si>
  <si>
    <t>777553210R00</t>
  </si>
  <si>
    <t xml:space="preserve">Vyrovnání podlah, samonivel. hmota  tl. 2mm </t>
  </si>
  <si>
    <t>777553219R00</t>
  </si>
  <si>
    <t xml:space="preserve">Příplatek za další 2 mm, samonivel. hmota </t>
  </si>
  <si>
    <t>998777101R00</t>
  </si>
  <si>
    <t xml:space="preserve">Přesun hmot pro podlahy syntetické, výšky do 6 m </t>
  </si>
  <si>
    <t>781</t>
  </si>
  <si>
    <t>Obklady keramické</t>
  </si>
  <si>
    <t>781101121R00</t>
  </si>
  <si>
    <t>781415016RT2</t>
  </si>
  <si>
    <t>Montáž obkladů stěn, porovin.,tmel, nad 20x25 cm Monoflex (Schomburg)</t>
  </si>
  <si>
    <t>781419706R00</t>
  </si>
  <si>
    <t xml:space="preserve">Příplatek za spárovací vodotěsnou hmotu - plošně </t>
  </si>
  <si>
    <t>odečet otvorů:-0,70*1,80*21</t>
  </si>
  <si>
    <t>59782094</t>
  </si>
  <si>
    <t>Obklad.pórovinový keramický</t>
  </si>
  <si>
    <t>S1.11:1,80*(5,53*2+1,98*2+0,275*2)*1,10</t>
  </si>
  <si>
    <t>S1.02c:1,80*(2,00*2+0,95*2)*1,10</t>
  </si>
  <si>
    <t>S1.03b:1,50*(1,51*2+1,80*2)*1,10</t>
  </si>
  <si>
    <t>S1.10:1,80*(5,50*2+2,90*2)*1,10</t>
  </si>
  <si>
    <t>S1.02a:2,00*(6,46*2+5,50*2+1,00*2+2,10*2)*1,10</t>
  </si>
  <si>
    <t>N1.06a:2,00*(5,20*2+2,88*2)*1,10</t>
  </si>
  <si>
    <t>N1.06b:1,80*(0,95*2+1,83*2)*1,10</t>
  </si>
  <si>
    <t>N1.08a:2,00*(4,20*2+2,88*2)*1,10</t>
  </si>
  <si>
    <t>N1.08b:1,80*(0,95*2+1,83*2)*1,10</t>
  </si>
  <si>
    <t>N2.12a:2,00*(3,35*4-1,30*2+4,68*2)*1,10</t>
  </si>
  <si>
    <t>N2.12b:1,80*(0,95*2+1,60*2)*1,10</t>
  </si>
  <si>
    <t>N2.02:2,95*(2,00+3,06+0,40+2,50)*1,10</t>
  </si>
  <si>
    <t>N2.05:1,50*(0,90*2+1,50*2)*1,10</t>
  </si>
  <si>
    <t>N2.06a:1,80*(2,68*2+2,28*2)*1,10</t>
  </si>
  <si>
    <t>N2.06b:1,80*(1,63*2+1,00*2)*1,10</t>
  </si>
  <si>
    <t>N2.07b:1,80*(1,63*2+1,00*2)*1,10</t>
  </si>
  <si>
    <t>N2.07a:1,80*(1,18*2+1,63*2)*1,10</t>
  </si>
  <si>
    <t>N2.07c:1,80*(0,95*2+2,08*2)*1,10</t>
  </si>
  <si>
    <t>N2.10b:2,00*(0,95*2+1,73*2)*1,10</t>
  </si>
  <si>
    <t>N2.10a:2,00*(2,80*2+4,68*2+2,10*2)*1,10</t>
  </si>
  <si>
    <t>odečet otvorů:-0,70*1,80*(21)</t>
  </si>
  <si>
    <t>998781101R00</t>
  </si>
  <si>
    <t xml:space="preserve">Přesun hmot pro obklady keramické, výšky do 6 m </t>
  </si>
  <si>
    <t>783</t>
  </si>
  <si>
    <t>Nátěry</t>
  </si>
  <si>
    <t>783781002R00</t>
  </si>
  <si>
    <t xml:space="preserve">Nátěr tesařských konstrukcí impregnace </t>
  </si>
  <si>
    <t>Stěna S6:1,91*17,785</t>
  </si>
  <si>
    <t>783782103RT2</t>
  </si>
  <si>
    <t>Nátěr tesařských konstrukcí prostředkem ochranný proti hnilobě a škůdcům</t>
  </si>
  <si>
    <t>784</t>
  </si>
  <si>
    <t>Malby</t>
  </si>
  <si>
    <t>784111701R00</t>
  </si>
  <si>
    <t xml:space="preserve">Penetrace podkladu nátěrem sádrokarton </t>
  </si>
  <si>
    <t>784115512R00</t>
  </si>
  <si>
    <t xml:space="preserve">Malba protiplísňový,bílá, bez penetrace, 2 x </t>
  </si>
  <si>
    <t>N2.12a:0,95*(3,35*4-1,30*2+4,68*2)</t>
  </si>
  <si>
    <t>N2.10a:0,95*(2,80*2+4,68*2+2,10*2)</t>
  </si>
  <si>
    <t>N1.06a:0,75*(5,20*2+2,88*2)</t>
  </si>
  <si>
    <t>N1.08a:0,75*(4,20*2+2,88*2)</t>
  </si>
  <si>
    <t>784191101R00</t>
  </si>
  <si>
    <t xml:space="preserve">Penetrace podkladu univerzální 1x </t>
  </si>
  <si>
    <t>N2.12a odečet:-0,95*(3,35*4-1,30*2+4,68*2)</t>
  </si>
  <si>
    <t>N2.10a odečet:-0,95*(2,80*2+4,68*2+2,10*2)</t>
  </si>
  <si>
    <t>N1.06a odečet:-0,75*(5,20*2+2,88*2)</t>
  </si>
  <si>
    <t>N1.08a odečet:-0,75*(4,20*2+2,88*2)</t>
  </si>
  <si>
    <t>stávající objekt nové:3,20*5,50</t>
  </si>
  <si>
    <t>stropy stávající objekt:160,00+26,40</t>
  </si>
  <si>
    <t>784191301R00</t>
  </si>
  <si>
    <t xml:space="preserve">Penetrace podkladu protiplísňová 1x </t>
  </si>
  <si>
    <t>784195222R00</t>
  </si>
  <si>
    <t xml:space="preserve">Malba tekutá , barva, 2 x </t>
  </si>
  <si>
    <t>784452212R00</t>
  </si>
  <si>
    <t xml:space="preserve">Malba sádrokartonových stěn </t>
  </si>
  <si>
    <t>786</t>
  </si>
  <si>
    <t>Čalounické úpravy</t>
  </si>
  <si>
    <t>786627102U00</t>
  </si>
  <si>
    <t xml:space="preserve">Žaluzie okno střešní 65/140 </t>
  </si>
  <si>
    <t>geodetické zaměření stavby+slutečnost</t>
  </si>
  <si>
    <t>Dokumentace stavby foto CD</t>
  </si>
  <si>
    <t>skutečné provedení stavby PD</t>
  </si>
  <si>
    <t>SO02</t>
  </si>
  <si>
    <t>Archiektonická čast -Sportovní klub Psáry</t>
  </si>
  <si>
    <t>SO02 Archiektonická čast -Sportovní klub Psáry</t>
  </si>
  <si>
    <t>M24</t>
  </si>
  <si>
    <t>Montáže vzduchotechnických zař</t>
  </si>
  <si>
    <t>R001</t>
  </si>
  <si>
    <t>podstropní větrací jednotka typu FLAT H IPX2 kompaktní radiální ventilátor 4x vstupy DN80;</t>
  </si>
  <si>
    <t>kmpl</t>
  </si>
  <si>
    <t xml:space="preserve"> 1x DN125 vstup, 1x DN125 výstup:</t>
  </si>
  <si>
    <t xml:space="preserve"> skříň z EPP izolace, AC motor ventilátoru, max.větrací výkon až 400m3/hnávrhový 260-300m3/h:</t>
  </si>
  <si>
    <t>k větrací jednotce zajištěn servisní přístup (revizní dvířka- dodávka stavby):</t>
  </si>
  <si>
    <t>1f, 230V, ovládání pomocí 3 polohového přepínače REB1 š.459mm, dl. 410mm:</t>
  </si>
  <si>
    <t xml:space="preserve"> hl.187mm, montáž na strop (nad podhled):6</t>
  </si>
  <si>
    <t>R002</t>
  </si>
  <si>
    <t xml:space="preserve">ovládací jednotka k podstropní větrací jednotce </t>
  </si>
  <si>
    <t>R003</t>
  </si>
  <si>
    <t>autonomní inteligentní axiální ventilátor DN100; 1f. 230V, IP45</t>
  </si>
  <si>
    <t>základní režim větrání mepřetržitý, režim boots aktivován:</t>
  </si>
  <si>
    <t>pohybovým čidlem:5</t>
  </si>
  <si>
    <t>R004</t>
  </si>
  <si>
    <t>axiální ventilátor, odtah nad střechu nucené větrání; 1f, 230V 20W</t>
  </si>
  <si>
    <t>R005</t>
  </si>
  <si>
    <t>JL200; energeticky úsporný diagonální potrubí ventilátor; 1f, 230V, 109W</t>
  </si>
  <si>
    <t>R006</t>
  </si>
  <si>
    <t>elektrický potrubní ohřívač vzduchu MBE 200/5.0; 5kW; 400v 3f + regulace REG230/400</t>
  </si>
  <si>
    <t>R007</t>
  </si>
  <si>
    <t>digestoř / zákryt bez ventilátoru; hl.900mm; dl.1000mm, nástěnná ST trapéz</t>
  </si>
  <si>
    <t>R008</t>
  </si>
  <si>
    <t xml:space="preserve">kotevní materiál RV větrací jednotky </t>
  </si>
  <si>
    <t>R009</t>
  </si>
  <si>
    <t>flexibilní VZT potrubí- potravinářské PE pro ventilační aplikace FLEX 90/77 PRO</t>
  </si>
  <si>
    <t>mb</t>
  </si>
  <si>
    <t>připojení na RV větrací jednotky - sání:100</t>
  </si>
  <si>
    <t>R010</t>
  </si>
  <si>
    <t>výfuk odpadního vzduchu-RV větrací jednotky výfuk; d125,spiro potrubí vč.tvarovek a IZ tl.15mm kaučuk</t>
  </si>
  <si>
    <t>R011</t>
  </si>
  <si>
    <t xml:space="preserve">redukce- přechod 90/125 </t>
  </si>
  <si>
    <t>R012</t>
  </si>
  <si>
    <t xml:space="preserve">připojovací přechodka DN80x FLEX90 </t>
  </si>
  <si>
    <t>R013</t>
  </si>
  <si>
    <t>spiro DN200, IZ kaučuk 15mm/alt.vata IZ 25mm; vč.tvarovek</t>
  </si>
  <si>
    <t>R014</t>
  </si>
  <si>
    <t xml:space="preserve">sběrač kondenzátu DN200 </t>
  </si>
  <si>
    <t>R015</t>
  </si>
  <si>
    <t>koncový box pro FLEX 90/77 ; pro talířový ventil DN100 (EDF-S-BOX 100/75)</t>
  </si>
  <si>
    <t>R016</t>
  </si>
  <si>
    <t>tlumič hluku kruhový potrubí DN200/600mm MAA200/600</t>
  </si>
  <si>
    <t>R017</t>
  </si>
  <si>
    <t xml:space="preserve">filtrační kazeta MFL200, vč.filtrů G4; DN200 </t>
  </si>
  <si>
    <t>R018</t>
  </si>
  <si>
    <t xml:space="preserve">zpětná klapka DN200 </t>
  </si>
  <si>
    <t>R019</t>
  </si>
  <si>
    <t xml:space="preserve">kotevní materiál rozvody VZT </t>
  </si>
  <si>
    <t>R020</t>
  </si>
  <si>
    <t>prostupy stavebními konstrukcemi, zpětné dotěsnění střešní krytiny</t>
  </si>
  <si>
    <t>R021</t>
  </si>
  <si>
    <t>fasádní větrací mřížka DN100 napojena na výfuk AV1, 1m</t>
  </si>
  <si>
    <t>R022</t>
  </si>
  <si>
    <t xml:space="preserve">talířový ventil- odtah odpadního vzduchu DN100 </t>
  </si>
  <si>
    <t>R023</t>
  </si>
  <si>
    <t>sací mřížka fasádní DN200 nerezová se síťkou proti hmyzu a žaluziemi</t>
  </si>
  <si>
    <t>R024</t>
  </si>
  <si>
    <t>interierová mřížka přívod čestvého vzduchu s přechodem na DN200; 600x200mm</t>
  </si>
  <si>
    <t>R025</t>
  </si>
  <si>
    <t>střešní výfuková hlavice s protiděšťovou stříškou a síťkou proti hmyzu d100</t>
  </si>
  <si>
    <t>R026</t>
  </si>
  <si>
    <t>střešní výfuková hlavice s protiděšťovou stříškou a síťkou proti hmyzu d125</t>
  </si>
  <si>
    <t>R027</t>
  </si>
  <si>
    <t>střešní výfuková hlavice s protiděšťovou stříškou a síťkou proti hmyzu d200</t>
  </si>
  <si>
    <t>R028</t>
  </si>
  <si>
    <t>větrací mřížka nad podlahou, pod stropem (sání / výfuk vzduchu v místnosti bez oken)</t>
  </si>
  <si>
    <t>včetně venkovní větrací mřížky s protiděšťovou:</t>
  </si>
  <si>
    <t xml:space="preserve"> VZT potrubí:izolací a síťkou proti hmyzu6</t>
  </si>
  <si>
    <t>R029</t>
  </si>
  <si>
    <t>dveřní mřížka 1-2 ks / dveře s provětráním (viz výkresová část PD) součást dodávky dveří</t>
  </si>
  <si>
    <t>R030</t>
  </si>
  <si>
    <t>přívod čerstvého vzduchu- přívodní elementy integrované v okenních rámech obytných místností</t>
  </si>
  <si>
    <t>(částečně lze nahradit pozicí okenních křídel mikroventilace)(částečně lze :</t>
  </si>
  <si>
    <t>nahradit pozicí okenních křídel mikroventilace):1</t>
  </si>
  <si>
    <t>R031</t>
  </si>
  <si>
    <t>prodloužení stávající VZT sání - prodloužení střechy</t>
  </si>
  <si>
    <t>R032</t>
  </si>
  <si>
    <t>montáž - dodávka (doprava na stavbu, přesun hmot) a montáž zařízení</t>
  </si>
  <si>
    <t>R033</t>
  </si>
  <si>
    <t xml:space="preserve">montáž - montáž VZT potrubí, vč.izolací </t>
  </si>
  <si>
    <t>R034</t>
  </si>
  <si>
    <t>montáž - montáž ventilátorů, větracích jednotek, akčních prvků, kuch.zákrytu/DIG</t>
  </si>
  <si>
    <t>R035</t>
  </si>
  <si>
    <t xml:space="preserve">montáž - koordinace a režie montážní firmy </t>
  </si>
  <si>
    <t>R036</t>
  </si>
  <si>
    <t>montáž - uvedení do provozu, zaregulování, zkušební provoz</t>
  </si>
  <si>
    <t>R037</t>
  </si>
  <si>
    <t xml:space="preserve">montáž - zaškolení obsluhy </t>
  </si>
  <si>
    <t>Geodeické zaměření skutečného stavu</t>
  </si>
  <si>
    <t>Vytýčení inženýrských sítí komplet</t>
  </si>
  <si>
    <t>SO03</t>
  </si>
  <si>
    <t>Vzduchotechnika - Sportovní klub Psáry</t>
  </si>
  <si>
    <t>SO03 Vzduchotechnika - Sportovní klub Psáry</t>
  </si>
  <si>
    <t>M242</t>
  </si>
  <si>
    <t>Stavební a pomocné práce pro montáže</t>
  </si>
  <si>
    <t>460680023RT1</t>
  </si>
  <si>
    <t>Průraz zdivem v cihlové zdi tloušťky 45 cm, do průměru 6 cm</t>
  </si>
  <si>
    <t>460680042RT1</t>
  </si>
  <si>
    <t xml:space="preserve">Průraz stropem - beton, tloušťky 30 cm </t>
  </si>
  <si>
    <t>460680046R00</t>
  </si>
  <si>
    <t xml:space="preserve">Vysekání drážky ve zdi cihelné </t>
  </si>
  <si>
    <t>M243</t>
  </si>
  <si>
    <t>Kabelové trasy a krabice</t>
  </si>
  <si>
    <t>31173600R</t>
  </si>
  <si>
    <t xml:space="preserve">Šroub + hmoždinka T/40/100 I 40 mm pro výšku do 23 </t>
  </si>
  <si>
    <t>3457114701R</t>
  </si>
  <si>
    <t xml:space="preserve">Trubka kabelová chránička </t>
  </si>
  <si>
    <t>3457114703R</t>
  </si>
  <si>
    <t>3457115960R</t>
  </si>
  <si>
    <t xml:space="preserve">Trubka elektroinst. ohebná </t>
  </si>
  <si>
    <t>3457115962R</t>
  </si>
  <si>
    <t>34571511R</t>
  </si>
  <si>
    <t xml:space="preserve">Krabice přístrojová kruhová KP 68/2 d 74x30 mm </t>
  </si>
  <si>
    <t>345715165R</t>
  </si>
  <si>
    <t xml:space="preserve">Krabice přístrojová hluboká KPR 68 </t>
  </si>
  <si>
    <t>345715701R</t>
  </si>
  <si>
    <t xml:space="preserve">Krabice do zateplení KEZ </t>
  </si>
  <si>
    <t>5531300051R</t>
  </si>
  <si>
    <t xml:space="preserve">Šroub upevňovací pro kabelový žlab </t>
  </si>
  <si>
    <t>5531300055R</t>
  </si>
  <si>
    <t xml:space="preserve">Spojka pro kabelový žlab </t>
  </si>
  <si>
    <t>553130005R</t>
  </si>
  <si>
    <t>Žlab kabelový drátěný R I = 3 m, s integrovanou spojkou</t>
  </si>
  <si>
    <t>5531300071R</t>
  </si>
  <si>
    <t xml:space="preserve">Závěs středový vnější </t>
  </si>
  <si>
    <t>650010611R00</t>
  </si>
  <si>
    <t xml:space="preserve">Montáž trubky ohebné plastové D 16 mm, ulož. pevné </t>
  </si>
  <si>
    <t>650010613R00</t>
  </si>
  <si>
    <t xml:space="preserve">Montáž trubky ohebné plastové D 25 mm, ulož. pevné </t>
  </si>
  <si>
    <t>650010644RT3</t>
  </si>
  <si>
    <t>Montáž trubky plastové tuhé D 32 mm, uložené pevně včetně dodávky trubky 4032</t>
  </si>
  <si>
    <t>650010832R00</t>
  </si>
  <si>
    <t xml:space="preserve">Montáž pryžové hadice, uložená volně 50 mm </t>
  </si>
  <si>
    <t>650010834R00</t>
  </si>
  <si>
    <t xml:space="preserve">Montáž pryžové hadice, uložená volně 100 mm </t>
  </si>
  <si>
    <t>650011112R00</t>
  </si>
  <si>
    <t xml:space="preserve">Montáž žlabu kabelového drátěného šířky do 300 mm </t>
  </si>
  <si>
    <t>650012121R00</t>
  </si>
  <si>
    <t xml:space="preserve">Uložení krabice kruhové pod omítku se zapojením </t>
  </si>
  <si>
    <t>650012211R00</t>
  </si>
  <si>
    <t xml:space="preserve">Montáž krabice do zateplení bez zapojení </t>
  </si>
  <si>
    <t>650020132R00</t>
  </si>
  <si>
    <t xml:space="preserve">Vrt + osazení hmoždinky do stěn cihelných HM 8 </t>
  </si>
  <si>
    <t xml:space="preserve">Protipožární ucpávka Den Braven </t>
  </si>
  <si>
    <t xml:space="preserve">Montáž protipožární kabelový zátky </t>
  </si>
  <si>
    <t xml:space="preserve">Drobný instalační materiál </t>
  </si>
  <si>
    <t>M244</t>
  </si>
  <si>
    <t>Kabely a vodiče</t>
  </si>
  <si>
    <t>34111030R</t>
  </si>
  <si>
    <t xml:space="preserve">Kabel silový s Cu jádrem 750 V CYKY 3 x 1,5 mm2 </t>
  </si>
  <si>
    <t>34111036R</t>
  </si>
  <si>
    <t xml:space="preserve">Kabel silový s Cu jádrem 750 V CYKY 3 x 2,5 mm2 </t>
  </si>
  <si>
    <t>34111076R</t>
  </si>
  <si>
    <t xml:space="preserve">Kabel silový s Cu jádrem 750 V CYKY 4 x 10 mm2 </t>
  </si>
  <si>
    <t>34111080R</t>
  </si>
  <si>
    <t xml:space="preserve">Kabel silový s Cu jádrem 750 V CYKY 4 x 16 mm2 </t>
  </si>
  <si>
    <t>34111090R</t>
  </si>
  <si>
    <t xml:space="preserve">Kabel silový s Cu jádrem 750 V CYKY 5 x 1,5 mm2 </t>
  </si>
  <si>
    <t>34111094R</t>
  </si>
  <si>
    <t xml:space="preserve">Kabel silový s Cu jádrem 750 V CYKY 5 x 2,5 mm2 </t>
  </si>
  <si>
    <t>34111098R</t>
  </si>
  <si>
    <t xml:space="preserve">Kabel silový s Cu jádrem 750 V CYKY 5 x 4 mm2 </t>
  </si>
  <si>
    <t>34111101R</t>
  </si>
  <si>
    <t xml:space="preserve">Kabel silový s Cu jádrem 750 V CYKY 5 x 10 mm2 </t>
  </si>
  <si>
    <t>34142156R</t>
  </si>
  <si>
    <t xml:space="preserve">Vodič silový pevné uložení CYA 4,00 mm2 </t>
  </si>
  <si>
    <t>34142157R</t>
  </si>
  <si>
    <t xml:space="preserve">Vodič silový pevné uložení CYA 6,00 mm2 </t>
  </si>
  <si>
    <t>34142158R</t>
  </si>
  <si>
    <t xml:space="preserve">Vodič silový pevné uložení CYA 10 mm2 </t>
  </si>
  <si>
    <t>650121615R00</t>
  </si>
  <si>
    <t xml:space="preserve">Uložení vodiče Cu 4 mm2 pod omítku </t>
  </si>
  <si>
    <t>650121617R00</t>
  </si>
  <si>
    <t xml:space="preserve">Uložení vodiče Cu 6 mm2 pod omítku </t>
  </si>
  <si>
    <t>650121619R00</t>
  </si>
  <si>
    <t xml:space="preserve">Uložení vodiče Cu 10 mm2 pod omítku </t>
  </si>
  <si>
    <t>650124141R00</t>
  </si>
  <si>
    <t xml:space="preserve">Uložení kabelu Cu 3 x 1,5 mm2 pevně </t>
  </si>
  <si>
    <t>650124143R00</t>
  </si>
  <si>
    <t xml:space="preserve">Uložení kabelu Cu 3 x 2,5 mm2 pevně </t>
  </si>
  <si>
    <t>650124219R00</t>
  </si>
  <si>
    <t xml:space="preserve">Uložení kabelu Cu 4 x 10 mm2 pevně </t>
  </si>
  <si>
    <t>650124221R00</t>
  </si>
  <si>
    <t xml:space="preserve">Uložení kabelu Cu 4 x 16 mm2 pevně </t>
  </si>
  <si>
    <t>650124261R00</t>
  </si>
  <si>
    <t xml:space="preserve">Uložení kabelu Cu 5 x 1,5 mm2 pevně </t>
  </si>
  <si>
    <t>650124263R00</t>
  </si>
  <si>
    <t xml:space="preserve">Uložení kabelu Cu 5 x 2,5 mm2 pevně </t>
  </si>
  <si>
    <t>650124265R00</t>
  </si>
  <si>
    <t xml:space="preserve">Uložení kabelu Cu 5 x 4 mm2 pevně </t>
  </si>
  <si>
    <t>650124269R00</t>
  </si>
  <si>
    <t xml:space="preserve">Uložení kabelu Cu 5 x 10 mm2 pevně </t>
  </si>
  <si>
    <t>650125641R00</t>
  </si>
  <si>
    <t xml:space="preserve">Uložení kabelu Cu 3 x 1,5 mm2 volně </t>
  </si>
  <si>
    <t>650125643R00</t>
  </si>
  <si>
    <t xml:space="preserve">Uložení kabelu Cu 3 x 2,5 mm2 volně </t>
  </si>
  <si>
    <t>650125719R00</t>
  </si>
  <si>
    <t xml:space="preserve">Uložení kabelu Cu 4 x 10 mm2 volně </t>
  </si>
  <si>
    <t>650125721R00</t>
  </si>
  <si>
    <t xml:space="preserve">Uložení kabelu Cu 4 x 16 mm2 volně </t>
  </si>
  <si>
    <t>650125761R00</t>
  </si>
  <si>
    <t xml:space="preserve">Uložení kabelu Cu 5 x 1,5 mm2 volně </t>
  </si>
  <si>
    <t>650125763R00</t>
  </si>
  <si>
    <t xml:space="preserve">Uložení kabelu Cu 5 x 2,5 mm2 volně </t>
  </si>
  <si>
    <t>650125765R00</t>
  </si>
  <si>
    <t xml:space="preserve">Uložení kabelu Cu 5 x 4 mm2 volně </t>
  </si>
  <si>
    <t>650125769R00</t>
  </si>
  <si>
    <t xml:space="preserve">Uložení kabelu Cu 5 x 10 mm2 volně </t>
  </si>
  <si>
    <t>M245</t>
  </si>
  <si>
    <t>Kabely sdělovací a ovládací</t>
  </si>
  <si>
    <t>222281301R00</t>
  </si>
  <si>
    <t xml:space="preserve">JYTY 1 mm - CYKY do 2,5 mm, 2-5 žil, v trubkách </t>
  </si>
  <si>
    <t>34121554R</t>
  </si>
  <si>
    <t xml:space="preserve">Kabel sdělovací s Cu jádrem JYTY 4 x 1 mm </t>
  </si>
  <si>
    <t>KABEL 2x2x0,8</t>
  </si>
  <si>
    <t xml:space="preserve">J-Y/ST/Y 2X2X0,8 PVC PLÁŠŤ </t>
  </si>
  <si>
    <t>M246</t>
  </si>
  <si>
    <t>Kabely slaboproudé</t>
  </si>
  <si>
    <t>1505-016</t>
  </si>
  <si>
    <t xml:space="preserve">DCO-622 C6 FTP datový kabel, outdoor, C6 </t>
  </si>
  <si>
    <t>222280214R00</t>
  </si>
  <si>
    <t xml:space="preserve">Kabel UTP/FTP kat.5e v trubkách </t>
  </si>
  <si>
    <t>222280241R00</t>
  </si>
  <si>
    <t xml:space="preserve">Koaxiální kabel v trubkách </t>
  </si>
  <si>
    <t>3412652212R</t>
  </si>
  <si>
    <t xml:space="preserve">Kabel koaxiální OUTDOOR </t>
  </si>
  <si>
    <t>3412652220R</t>
  </si>
  <si>
    <t xml:space="preserve">Kabel koaxiální S1250C, PVC 7 mm </t>
  </si>
  <si>
    <t>M247</t>
  </si>
  <si>
    <t>Ukončení kabelů a vodičů</t>
  </si>
  <si>
    <t>34561403R</t>
  </si>
  <si>
    <t xml:space="preserve">Svorka WAGO 273-112 2x2,5 </t>
  </si>
  <si>
    <t>34561404R</t>
  </si>
  <si>
    <t xml:space="preserve">Svorka WAGO 273-104 3x2,5 </t>
  </si>
  <si>
    <t>34561406R</t>
  </si>
  <si>
    <t xml:space="preserve">Svorka WAGO 273-105 5x2,5 </t>
  </si>
  <si>
    <t>650141211R00</t>
  </si>
  <si>
    <t xml:space="preserve">Ukončení vodiče v krabici + zapojení do 2,5 mm2 </t>
  </si>
  <si>
    <t>650141341R00</t>
  </si>
  <si>
    <t xml:space="preserve">Ukončení vodiče páskou do 2,5 mm2 </t>
  </si>
  <si>
    <t>650141343R00</t>
  </si>
  <si>
    <t xml:space="preserve">Ukončení vodiče páskou do 6 mm2 </t>
  </si>
  <si>
    <t>650141345R00</t>
  </si>
  <si>
    <t xml:space="preserve">Ukončení vodiče páskou do 16 mm2 </t>
  </si>
  <si>
    <t>M248</t>
  </si>
  <si>
    <t>Koncové prvky v interiéru</t>
  </si>
  <si>
    <t>088001</t>
  </si>
  <si>
    <t xml:space="preserve">Plastový kryt podlahové krabice </t>
  </si>
  <si>
    <t>088024</t>
  </si>
  <si>
    <t xml:space="preserve">Podlahová krabice </t>
  </si>
  <si>
    <t>088091</t>
  </si>
  <si>
    <t xml:space="preserve">Kovová instalační krabice do betonové podlahy </t>
  </si>
  <si>
    <t>20041</t>
  </si>
  <si>
    <t xml:space="preserve">SPÍNAČ BEZŠROUB.Č.1 </t>
  </si>
  <si>
    <t>20044</t>
  </si>
  <si>
    <t xml:space="preserve">SPÍNAČ BEZŠROUB.Č.6 </t>
  </si>
  <si>
    <t>20141</t>
  </si>
  <si>
    <t xml:space="preserve">SPÍNAČ BEZŠROUB.Č.5 </t>
  </si>
  <si>
    <t>222730001R00</t>
  </si>
  <si>
    <t xml:space="preserve">Účastnická zásuvka TV+R+SAT koncová pod omítku </t>
  </si>
  <si>
    <t>5525N-C02347 B</t>
  </si>
  <si>
    <t xml:space="preserve">ZÁSUVKA, PROFIL 45, VEST., 16A, BÍLÁ </t>
  </si>
  <si>
    <t>650012362R00</t>
  </si>
  <si>
    <t xml:space="preserve">Montáž sestavy podlahové krabice do betonu </t>
  </si>
  <si>
    <t>650051311R00</t>
  </si>
  <si>
    <t xml:space="preserve">Montáž spínače zapuštěného, řaz. 1 </t>
  </si>
  <si>
    <t>650051331R00</t>
  </si>
  <si>
    <t xml:space="preserve">Montáž spínače zapuštěného, řaz. 5 </t>
  </si>
  <si>
    <t>650051341R00</t>
  </si>
  <si>
    <t xml:space="preserve">Montáž spínače zapuštěného, řaz. 6 </t>
  </si>
  <si>
    <t>650052711R00</t>
  </si>
  <si>
    <t xml:space="preserve">Montáž zásuvky zapuštěné 2P+PE </t>
  </si>
  <si>
    <t>650072611R00</t>
  </si>
  <si>
    <t>Montáž čidla pohybu nástěnného / stropního /, přisazeného</t>
  </si>
  <si>
    <t>81490197</t>
  </si>
  <si>
    <t xml:space="preserve">KRYT SPÍNAČE </t>
  </si>
  <si>
    <t>81490208</t>
  </si>
  <si>
    <t xml:space="preserve">KRYT SPÍNAČE DĚLENÝ </t>
  </si>
  <si>
    <t>81490289</t>
  </si>
  <si>
    <t xml:space="preserve">KRYT ZÁSUVKY TV+R+SAT </t>
  </si>
  <si>
    <t>81490505</t>
  </si>
  <si>
    <t xml:space="preserve">ZÁSUVKA 1-NÁS., CLONKY </t>
  </si>
  <si>
    <t>81785716</t>
  </si>
  <si>
    <t xml:space="preserve">SNÍMAČ SPÍN. AUTOmAT. 2, ROVINY ÚHEL 360ST </t>
  </si>
  <si>
    <t>99910</t>
  </si>
  <si>
    <t xml:space="preserve">PŘÍSTROJ, TV+R+SAT KONCOVÝ </t>
  </si>
  <si>
    <t>KPL_81490407</t>
  </si>
  <si>
    <t xml:space="preserve">RÁMEČE PŘÍSTROJOVÝ </t>
  </si>
  <si>
    <t>M249</t>
  </si>
  <si>
    <t>Koncové prvky se zvýšeným krytím</t>
  </si>
  <si>
    <t>3559H-A06940 03</t>
  </si>
  <si>
    <t xml:space="preserve">PŘEPÍNAČ STŘÍD. S KRYTEM, ŘAZ. 6 IP44 </t>
  </si>
  <si>
    <t>650051241R00</t>
  </si>
  <si>
    <t xml:space="preserve">Montáž spínače nástěnnéího, řaz. 6 IP44 </t>
  </si>
  <si>
    <t>650051411R00</t>
  </si>
  <si>
    <t xml:space="preserve">Montáž spínače zapuštěného, řaz. 1, venkovní </t>
  </si>
  <si>
    <t>650052761R00</t>
  </si>
  <si>
    <t xml:space="preserve">Montáž zásuvky zapuštěné 2P+PE, IP44 </t>
  </si>
  <si>
    <t>82298189</t>
  </si>
  <si>
    <t>ZÁSUVKA JEDNONÁSOBNÁ S CLONKAMI, VÍČKO IP44</t>
  </si>
  <si>
    <t>M250</t>
  </si>
  <si>
    <t>Rozvaděče a rozvodnice</t>
  </si>
  <si>
    <t>28399901R</t>
  </si>
  <si>
    <t xml:space="preserve">Štítek označovací </t>
  </si>
  <si>
    <t>35822002316R</t>
  </si>
  <si>
    <t xml:space="preserve">Jistič do 80 A 3 pól. charakterist. B, </t>
  </si>
  <si>
    <t>35822002319R</t>
  </si>
  <si>
    <t>5042 5.1.3</t>
  </si>
  <si>
    <t>Rozvaděč elektroměrový pro 2xelektroměr + 2xHDO, 63A</t>
  </si>
  <si>
    <t>650031119R00</t>
  </si>
  <si>
    <t xml:space="preserve">Osazení rozvodnice do výklenku, pl. do 1,0 m2 </t>
  </si>
  <si>
    <t>650031621R00</t>
  </si>
  <si>
    <t xml:space="preserve">Montáž rozváděče do váhy 25 kg </t>
  </si>
  <si>
    <t>650034652R00</t>
  </si>
  <si>
    <t xml:space="preserve">Montáž štítku označovacího - lepený </t>
  </si>
  <si>
    <t>650061642R00</t>
  </si>
  <si>
    <t xml:space="preserve">Montáž jističe modulárního třípólového do 80 A </t>
  </si>
  <si>
    <t>900    RT1</t>
  </si>
  <si>
    <t xml:space="preserve">Práce na zapojení HDS -,  ER </t>
  </si>
  <si>
    <t>h</t>
  </si>
  <si>
    <t xml:space="preserve">Rozvaděč RH - montáž +, dodávka </t>
  </si>
  <si>
    <t xml:space="preserve">Rozvaděč RP - montáž +, dodávka </t>
  </si>
  <si>
    <t xml:space="preserve">Rozvaděč RS2 - IP65 - montáž +, dodávka </t>
  </si>
  <si>
    <t xml:space="preserve">Rozvaděč RT - IP55 - montáž +, dodávka </t>
  </si>
  <si>
    <t>M251</t>
  </si>
  <si>
    <t>Topné kabely a příslušenství</t>
  </si>
  <si>
    <t>32V2256010</t>
  </si>
  <si>
    <t xml:space="preserve">Dvoužilový topný okruh - 120 W / 11,4 m </t>
  </si>
  <si>
    <t>32V2330152</t>
  </si>
  <si>
    <t xml:space="preserve">Kabel topný s příložným termostatem - 2 m </t>
  </si>
  <si>
    <t xml:space="preserve">HZS, Montáž a zapojení topných kabelů </t>
  </si>
  <si>
    <t>M252</t>
  </si>
  <si>
    <t>Společná televizní anténa</t>
  </si>
  <si>
    <t>14460858</t>
  </si>
  <si>
    <t xml:space="preserve">Anténa venkovní, 5G LTE free, 1170mm </t>
  </si>
  <si>
    <t>14560826</t>
  </si>
  <si>
    <t xml:space="preserve">Stožár 2,5m TP 48x2mm </t>
  </si>
  <si>
    <t>14560829</t>
  </si>
  <si>
    <t xml:space="preserve">Držák stožáru 11-17 cm výsuvný průměr 48 mm </t>
  </si>
  <si>
    <t>14560958</t>
  </si>
  <si>
    <t>Anténní držák 50 na stožár s vinklem a dvěma, třmeny průměr 42mm výška 16cm</t>
  </si>
  <si>
    <t>1806-040</t>
  </si>
  <si>
    <t xml:space="preserve">Nástěnný rozvaděč, složený, 6U, 600 x 450, sklo </t>
  </si>
  <si>
    <t>222730031R00</t>
  </si>
  <si>
    <t xml:space="preserve">Stožár a kotvení na sedl.střechu, do prostoru </t>
  </si>
  <si>
    <t>222730172R00</t>
  </si>
  <si>
    <t xml:space="preserve">Anténní zesilovač </t>
  </si>
  <si>
    <t>222730281R00</t>
  </si>
  <si>
    <t xml:space="preserve">Rozvodnice STA na omítku </t>
  </si>
  <si>
    <t>Anténní příslušenství - signálová část -, specifikovat dle měření úrovně signálu</t>
  </si>
  <si>
    <t>M253</t>
  </si>
  <si>
    <t>Práce v HZS</t>
  </si>
  <si>
    <t xml:space="preserve">Připojení elektr.zařízení, třetích stran </t>
  </si>
  <si>
    <t xml:space="preserve">Připojení VZT </t>
  </si>
  <si>
    <t xml:space="preserve">Vývody pro žaluzie </t>
  </si>
  <si>
    <t xml:space="preserve">Demontáže - odpojení, koncových prvků vč. </t>
  </si>
  <si>
    <t xml:space="preserve">Demontáže a přepojení, stávajícího zařízení EZS </t>
  </si>
  <si>
    <t>M254</t>
  </si>
  <si>
    <t>Uzemnění a hromosvod</t>
  </si>
  <si>
    <t>2733</t>
  </si>
  <si>
    <t xml:space="preserve">H DRÁT ZEmNICÍ 10 FEZN (0,62KG/m) </t>
  </si>
  <si>
    <t>KG</t>
  </si>
  <si>
    <t>2741</t>
  </si>
  <si>
    <t xml:space="preserve">PÁSOVINA ZEMNÍCÍ 30X4MM FEZN </t>
  </si>
  <si>
    <t>35441035R</t>
  </si>
  <si>
    <t xml:space="preserve">Tyč jímací JR 1,5 1500 mm bez osazení </t>
  </si>
  <si>
    <t>35441846R</t>
  </si>
  <si>
    <t xml:space="preserve">Štítek označení </t>
  </si>
  <si>
    <t>35444103R</t>
  </si>
  <si>
    <t xml:space="preserve">Svorka do 2 šroubů </t>
  </si>
  <si>
    <t>35444105R</t>
  </si>
  <si>
    <t xml:space="preserve">Svorka nad šrouby </t>
  </si>
  <si>
    <t>35444170R</t>
  </si>
  <si>
    <t xml:space="preserve">Tyč jímací s rovným koncem N   JR1,0 N </t>
  </si>
  <si>
    <t>35444180R</t>
  </si>
  <si>
    <t xml:space="preserve">Drát 8 AIMgSi T/4 </t>
  </si>
  <si>
    <t>50120</t>
  </si>
  <si>
    <t xml:space="preserve">SVORKA ZEMNICÍ ZSA 16 </t>
  </si>
  <si>
    <t>650041112R00</t>
  </si>
  <si>
    <t xml:space="preserve">Montáž svorkovnice ekvipotenciální </t>
  </si>
  <si>
    <t>650111141R00</t>
  </si>
  <si>
    <t xml:space="preserve">Uložení uzem. pásku v zemi do 120 mm2 </t>
  </si>
  <si>
    <t>650111146R00</t>
  </si>
  <si>
    <t xml:space="preserve">Uložení uzem. drátu v zemi FeZn do 10 mm </t>
  </si>
  <si>
    <t>650111265R00</t>
  </si>
  <si>
    <t xml:space="preserve">Montáž vodiče ochranného pospojování pevně </t>
  </si>
  <si>
    <t>650111611R00</t>
  </si>
  <si>
    <t xml:space="preserve">Montáž svobodného vodiče D do 10 mm včetně podpěr </t>
  </si>
  <si>
    <t>650111711R00</t>
  </si>
  <si>
    <t xml:space="preserve">Montáž hromosvodové svorky do 2 šroubů </t>
  </si>
  <si>
    <t>650111713R00</t>
  </si>
  <si>
    <t xml:space="preserve">Montáž hromosvodové svorky nad šrouby </t>
  </si>
  <si>
    <t>650111781R00</t>
  </si>
  <si>
    <t xml:space="preserve">Označení svodu štítkem </t>
  </si>
  <si>
    <t>650111915R00</t>
  </si>
  <si>
    <t xml:space="preserve">Montáž jímací tyče do 3 m, na kosntrukci </t>
  </si>
  <si>
    <t>650112511R00</t>
  </si>
  <si>
    <t xml:space="preserve">Zakrytí a označení vývodu pro uzemnění </t>
  </si>
  <si>
    <t>650112611R00</t>
  </si>
  <si>
    <t xml:space="preserve">Změření zemního odporu, vč. měřícího protokolu </t>
  </si>
  <si>
    <t>80992678</t>
  </si>
  <si>
    <t xml:space="preserve">SVORKOVNICE EKVIPOTENCIALNI EG02 </t>
  </si>
  <si>
    <t>81278907</t>
  </si>
  <si>
    <t>UBC BITUMEN GUMOASFALT VE SPREJI ČERNÝ 500ML</t>
  </si>
  <si>
    <t>M63</t>
  </si>
  <si>
    <t>Svítidla a světelné zdroje</t>
  </si>
  <si>
    <t>1000085</t>
  </si>
  <si>
    <t>Svítidlo závěsné dvojité kulaté prum. 30cm, v.15cm , černá, min. 2x500lm LED - teplá bílá</t>
  </si>
  <si>
    <t>100102295</t>
  </si>
  <si>
    <t>LED panel vč. trafa, 60x60cm, min. 4000lm -, denní bílá, hliníkový rám</t>
  </si>
  <si>
    <t>10010278</t>
  </si>
  <si>
    <t>LED panel vč. trafa, 22x22cm, min. 1000lm -, denní bílá, hliníkový rám</t>
  </si>
  <si>
    <t>100590286</t>
  </si>
  <si>
    <t>LED svítidlo přisazené s pohybovým čidlem, min. 2000lm -, denní bílá</t>
  </si>
  <si>
    <t>100590287</t>
  </si>
  <si>
    <t>LED svítidlo přisazené s pohybovým čidlem, min. 2000lm -, denní bílá, s nouzovým modulem</t>
  </si>
  <si>
    <t>1007006230</t>
  </si>
  <si>
    <t>Bodové svítidlo, kulaté průměr 10cm, v.6vm, černá, min. 500lm GU 10 LED - teplá bílá</t>
  </si>
  <si>
    <t>1009616022</t>
  </si>
  <si>
    <t>Svítidlo nástěnné up-down hranaté 25x11x11cm,, antracit, min. 1000lm LED, IP44</t>
  </si>
  <si>
    <t>1009658168</t>
  </si>
  <si>
    <t>Lustr na lanku kulaté průměr 6cm, v.30cm, černá,, min. 500lm GU 10 LED - teplá bílá</t>
  </si>
  <si>
    <t>13</t>
  </si>
  <si>
    <t>650072621R00</t>
  </si>
  <si>
    <t xml:space="preserve">Montáž čidla pohybu stropního přisazeného </t>
  </si>
  <si>
    <t>81755525</t>
  </si>
  <si>
    <t>Nouzové svítidlo přisazené, min. 110lm, včetně nálepky s piktogramem</t>
  </si>
  <si>
    <t>82294219</t>
  </si>
  <si>
    <t xml:space="preserve">pohybové PIR čidlo </t>
  </si>
  <si>
    <t xml:space="preserve">Světelné zdroje </t>
  </si>
  <si>
    <t xml:space="preserve">Montáž svítidel </t>
  </si>
  <si>
    <t>M73</t>
  </si>
  <si>
    <t>Vedlejší a ostatní náklady</t>
  </si>
  <si>
    <t>005121010R</t>
  </si>
  <si>
    <t xml:space="preserve">Zařízení staveniště </t>
  </si>
  <si>
    <t>005124010R</t>
  </si>
  <si>
    <t xml:space="preserve">PPV z montáže </t>
  </si>
  <si>
    <t>M75</t>
  </si>
  <si>
    <t>Ostatní náklady</t>
  </si>
  <si>
    <t xml:space="preserve">Koordinační činnost </t>
  </si>
  <si>
    <t>005231010R</t>
  </si>
  <si>
    <t xml:space="preserve">Revize a testy </t>
  </si>
  <si>
    <t>005231020R</t>
  </si>
  <si>
    <t xml:space="preserve">Individuální a komplexní vyzkoušení </t>
  </si>
  <si>
    <t>005241010R</t>
  </si>
  <si>
    <t xml:space="preserve">Dodavatelská dokumentace </t>
  </si>
  <si>
    <t xml:space="preserve">Dokumentace skutečného provedení </t>
  </si>
  <si>
    <t>225121020R</t>
  </si>
  <si>
    <t xml:space="preserve">Pomocné konstrukce </t>
  </si>
  <si>
    <t>DOPRAVA_MEZ</t>
  </si>
  <si>
    <t xml:space="preserve">Doprava a čas strávený na cestě </t>
  </si>
  <si>
    <t>Ztížené výrobní podmínky</t>
  </si>
  <si>
    <t>SO04</t>
  </si>
  <si>
    <t>Elektroinstalace-Sportovní klub Psáry</t>
  </si>
  <si>
    <t>SO04 Elektroinstalace-Sportovní klub Psáry</t>
  </si>
  <si>
    <t>121101102R00</t>
  </si>
  <si>
    <t xml:space="preserve">Sejmutí ornice s přemístěním přes 50 do 100 m </t>
  </si>
  <si>
    <t>objekt přístavba:20,00*8,00*0,10</t>
  </si>
  <si>
    <t>dětské hřiště:19,00*(9,00+5,60)/2*0,10</t>
  </si>
  <si>
    <t>pochozí zpevněná plocha:(3,50*2,00+3,00*2,00+5,66*1,10+23,00*1,10+8,20*2,10+6,32*3,50)*0,10</t>
  </si>
  <si>
    <t>okapový chodník:0,50*(1,40+19,70+1,50+6,30+20,42-1,70-1,50)*0,10</t>
  </si>
  <si>
    <t>vsakovací objekt:20,00*0,10*0,10</t>
  </si>
  <si>
    <t>pochozí plochy P3:(3,50*2,00+3,00*2,00+5,66*1,10+23,00*1,10+8,20*2,10+6,32*3,50)*0,15</t>
  </si>
  <si>
    <t>okapový chodník P8:0,40*(1,40+19,70+1,50+6,30+20,42-1,70-1,50)*0,10</t>
  </si>
  <si>
    <t>vsakovací jímka:5,00</t>
  </si>
  <si>
    <t>dětské hřiště:19,00*(9,00+5,60)/2*0,30</t>
  </si>
  <si>
    <t>akumulační nádrž:2,40*1,20*0,80</t>
  </si>
  <si>
    <t>okolo objektu drenáž:1,10*(0,50+0,20)/2*(21,00+7,00+18,00+2,00+8,50+6,50+2,50)</t>
  </si>
  <si>
    <t>obrubníky:0,20*0,20*(1,40+19,70+1,50+6,30+20,42-1,70-1,50)</t>
  </si>
  <si>
    <t>0,20*0,20*(5,66+1,20+2,00+18,00+8,20+3,00*2+2,10+1,50)</t>
  </si>
  <si>
    <t>0,20*0,20*1,75*5</t>
  </si>
  <si>
    <t>167101101R00</t>
  </si>
  <si>
    <t xml:space="preserve">Nakládání výkopku z hor.1-4 v množství do 100 m3 </t>
  </si>
  <si>
    <t>180401211R00</t>
  </si>
  <si>
    <t xml:space="preserve">Založení trávníku lučního výsevem v rovině </t>
  </si>
  <si>
    <t>5,00*3,50+3,00*2,00</t>
  </si>
  <si>
    <t>23,00*(1,40+0,40)/2</t>
  </si>
  <si>
    <t>20,00*(1,40+0,60)/2</t>
  </si>
  <si>
    <t>15,00*0,60+2,00*2,00</t>
  </si>
  <si>
    <t>pochozí plochy P3:(3,50*2,00+3,00*2,00+5,66*1,10+23,00*1,10+8,20*2,10+6,32*3,50)</t>
  </si>
  <si>
    <t>okapový chodník P8:0,40*(1,40+19,70+1,50+6,30+20,42-1,70-1,50)</t>
  </si>
  <si>
    <t>vsakovací jímka:20,00</t>
  </si>
  <si>
    <t>dětské hřiště:19,00*(9,00+5,60)/2</t>
  </si>
  <si>
    <t>akumulační nádrž:2,40*1,20</t>
  </si>
  <si>
    <t>15,00*0,60</t>
  </si>
  <si>
    <t>2,00*2,00</t>
  </si>
  <si>
    <t>00572400</t>
  </si>
  <si>
    <t>Směs travní parková I. běžná zátěž PROFI</t>
  </si>
  <si>
    <t>kg</t>
  </si>
  <si>
    <t>77,20/20</t>
  </si>
  <si>
    <t>211531111R00</t>
  </si>
  <si>
    <t xml:space="preserve">Výplň odvodňovacích žeber kam. drcen. 16-32 mm </t>
  </si>
  <si>
    <t>(21,00+7,00+18,00+2,00+8,50+6,50+2,50)</t>
  </si>
  <si>
    <t>Vrstva geotextilie 300g/m2 D+M</t>
  </si>
  <si>
    <t>drenáž:65,50*0,40*1,10</t>
  </si>
  <si>
    <t>okapový chodník:0,40*(1,40+19,70+1,50+6,30+20,42-1,70-1,50)*1,10</t>
  </si>
  <si>
    <t>dětské hřiště:19,00*(9,00+5,60)/2*1,10</t>
  </si>
  <si>
    <t>65,50*1,10</t>
  </si>
  <si>
    <t xml:space="preserve">podklad z kačírku 16-32mm </t>
  </si>
  <si>
    <t>okapový chodník:0,40*0,30*(1,40+19,70+1,50+6,30+20,42-1,70-1,50)</t>
  </si>
  <si>
    <t>dětské hřiště:0,30*19,00*(9,00+5,60)/2</t>
  </si>
  <si>
    <t>457532111R00</t>
  </si>
  <si>
    <t xml:space="preserve">Filtr.vrstvy ze zhut.kam. hrubého drcen. 22-32 mm </t>
  </si>
  <si>
    <t>vsakovací objekt:5</t>
  </si>
  <si>
    <t>67352152</t>
  </si>
  <si>
    <t>Geotextilie filtrační D+M</t>
  </si>
  <si>
    <t>vsakovací objekt:20,00*2*1,10</t>
  </si>
  <si>
    <t>(0,80*6,25*2+3,00*0,80*2)*1,10</t>
  </si>
  <si>
    <t>5</t>
  </si>
  <si>
    <t>Komunikace</t>
  </si>
  <si>
    <t>564211111R00</t>
  </si>
  <si>
    <t>Kladecí vrstva dlažba zámková 4-8mm tl40mm</t>
  </si>
  <si>
    <t>pochozí plocha P3:3,50*2,00+3,00*2,00+5,66*1,10+23,00*1,10</t>
  </si>
  <si>
    <t>8,20*2,10+6,32*3,50</t>
  </si>
  <si>
    <t>564831111R00</t>
  </si>
  <si>
    <t>Podklad ze štěrkodrti po zhutnění tloušťky 10 cm doplnění</t>
  </si>
  <si>
    <t>596211112U00</t>
  </si>
  <si>
    <t>Klad zámk dl tl60 skA -300m2 chod stávající dlažba</t>
  </si>
  <si>
    <t>akumulační jímka dešťových vod oceněno v ZTI</t>
  </si>
  <si>
    <t>uvedena v ZTI:1</t>
  </si>
  <si>
    <t>916561111R00</t>
  </si>
  <si>
    <t xml:space="preserve">Osazení záhon.obrubníků do lože z B 12,5 s opěrou </t>
  </si>
  <si>
    <t>obrubníky:(1,40+19,70+1,50+6,30+20,42-1,70-1,50)</t>
  </si>
  <si>
    <t>(5,66+1,20+2,00+18,00+8,20+3,00*2+2,10+1,50)</t>
  </si>
  <si>
    <t>1,75*5</t>
  </si>
  <si>
    <t>918101111R00</t>
  </si>
  <si>
    <t xml:space="preserve">Lože pod obrubníky nebo obruby dlažeb z B 12,5 </t>
  </si>
  <si>
    <t>obrubníky:(1,40+19,70+1,50+6,30+20,42-1,70-1,50)*0,20*0,30</t>
  </si>
  <si>
    <t>(5,66+1,20+2,00+18,00+8,20+3,00*2+2,10+1,50)*0,20*0,30</t>
  </si>
  <si>
    <t>1,75*5*0,20*0,30</t>
  </si>
  <si>
    <t>59217509</t>
  </si>
  <si>
    <t>Obrubník betonová přírodní 50x8x25 cm</t>
  </si>
  <si>
    <t>obrubníky:(1,40+19,70+1,50+6,30+20,42-1,70-1,50)*2*1,10</t>
  </si>
  <si>
    <t>(5,66+1,20+2,00+18,00+8,20+3,00*2+2,10+1,50)*2*1,10</t>
  </si>
  <si>
    <t>1,75*5*2*1,10</t>
  </si>
  <si>
    <t>998223011R00</t>
  </si>
  <si>
    <t xml:space="preserve">Přesun hmot, pozemní komunikace, kryt dlážděný </t>
  </si>
  <si>
    <t>SO06</t>
  </si>
  <si>
    <t>Venkovní úpravy-Sportovní klub Psáry</t>
  </si>
  <si>
    <t>SO06 Venkovní úpravy-Sportovní klub Psáry</t>
  </si>
  <si>
    <t>vodovod:(25,00+6,00+5,00+28,00+9,00+19,00+8,00)*0,30*0,90</t>
  </si>
  <si>
    <t>dešťová kanalizace:(18,00+18,00+12,00)*0,50*0,90</t>
  </si>
  <si>
    <t>splašková kanalizace:(8,00+5,00+27,00+9,00+14,00)*0,50*0,90</t>
  </si>
  <si>
    <t>šachty:0,50*0,50*6*1,50</t>
  </si>
  <si>
    <t>vodoměrná šachta:1,00*1,00*1,50</t>
  </si>
  <si>
    <t>vodovod:(25,00+6,00+5,00+28,00+9,00+19,00+8,00)*0,30*0,40</t>
  </si>
  <si>
    <t>dešťová kanalizace:(18,00+18,00+12,00)*0,50*0,40</t>
  </si>
  <si>
    <t>splašková kanalizace:(8,00+5,00+27,00+9,00+14,00)*0,50*0,40</t>
  </si>
  <si>
    <t>vodovod:(25,00+6,00+5,00+28,00+9,00+19,00+8,00)*0,30*0,50</t>
  </si>
  <si>
    <t>dešťová kanalizace:(18,00+18,00+12,00)*0,50*0,50</t>
  </si>
  <si>
    <t>splašková kanalizace:(8,00+5,00+27,00+9,00+14,00)*0,50*0,50</t>
  </si>
  <si>
    <t>vodovod:(25,00+6,00+5,00+28,00+9,00+19,00+8,00)*0,30*0,30</t>
  </si>
  <si>
    <t>dešťová kanalizace:(18,00+18,00+12,00)*0,50*0,30</t>
  </si>
  <si>
    <t>splašková kanalizace:(8,00+5,00+27,00+9,00+14,00)*0,50*0,30</t>
  </si>
  <si>
    <t>vodovod:(25,00+6,00+5,00+28,00+9,00+19,00+8,00)*0,30</t>
  </si>
  <si>
    <t>dešťová kanalizace:(18,00+18,00+12,00)*0,50</t>
  </si>
  <si>
    <t>splašková kanalizace:(8,00+5,00+27,00+9,00+14,00)*0,50</t>
  </si>
  <si>
    <t>šachty:0,50*0,50*6</t>
  </si>
  <si>
    <t>vodoměrná šachta:1,00*1,00</t>
  </si>
  <si>
    <t>vsak:5</t>
  </si>
  <si>
    <t>vsak:5,00*0,50</t>
  </si>
  <si>
    <t>vsak:5,00*1,10</t>
  </si>
  <si>
    <t>vodovod:(25,00+6,00+5,00+28,00+9,00+19,00+8,00)*0,30*0,10</t>
  </si>
  <si>
    <t>dešťová kanalizace:(18,00+18,00+12,00)*0,50*0,10</t>
  </si>
  <si>
    <t>splašková kanalizace:(8,00+5,00+27,00+9,00+14,00)*0,50*0,10</t>
  </si>
  <si>
    <t>720</t>
  </si>
  <si>
    <t>Zdravotechnická instalace</t>
  </si>
  <si>
    <t xml:space="preserve">dřez kuchyňský- bar </t>
  </si>
  <si>
    <t xml:space="preserve">myčka nádobí- příprava </t>
  </si>
  <si>
    <t xml:space="preserve">umyvadlo keramické závšsné </t>
  </si>
  <si>
    <t>keramická závěsná mísa + montážní předstěnový pro zazdění/SDK</t>
  </si>
  <si>
    <t>pisoár keramický + montážní set předstěnový pro zazdění/ SDK sprchový komplet nerezový</t>
  </si>
  <si>
    <t>(baterie, tyč, hlavová sprcha pevná):8</t>
  </si>
  <si>
    <t xml:space="preserve">sprch.žlab dle výběru investora </t>
  </si>
  <si>
    <t>zahradní ventil DN25 nezámrzný + prodloužení na tl. stěny 1m</t>
  </si>
  <si>
    <t xml:space="preserve">výlevka DnN50 </t>
  </si>
  <si>
    <t>zařizovací předměty v hyg.zázemí hospody zůstávají stávající</t>
  </si>
  <si>
    <t>Vířivka samostatná dodávka dle výběru investora oceněno v architektonické části</t>
  </si>
  <si>
    <t>Sauna samostatná dodávka dle výběru investora oceněno v architektonické části</t>
  </si>
  <si>
    <t>hydrant D komplet vč.skříně oceněno v architektonické části</t>
  </si>
  <si>
    <t xml:space="preserve">baterie umyvadlová stojánková </t>
  </si>
  <si>
    <t xml:space="preserve">baterie dřezová stojánková </t>
  </si>
  <si>
    <t xml:space="preserve">sprchový komplet </t>
  </si>
  <si>
    <t xml:space="preserve">baterie nástěnná pro výlevku </t>
  </si>
  <si>
    <t xml:space="preserve">nástěnka PPR 20x1/2" MZD </t>
  </si>
  <si>
    <t>připojovací flexihadička nezer oplétaná (součástí baterií)</t>
  </si>
  <si>
    <t>rohový ventil umyvadlo, umývátko, dřez. mosaz pochromovaný RV1/2*3/8"</t>
  </si>
  <si>
    <t xml:space="preserve">rohový ventil pračkový RV1/2*3/4" </t>
  </si>
  <si>
    <t>potrubí, tvarovky PPR; tepelné izolace DN20; TR vč.celoplast tvarovek PPR S3.2 (PN16)</t>
  </si>
  <si>
    <t>potrubí, tvarovky PPR; tepelné izolace DN25; TR vč.celoplast tvarovek PPR S3.2 (PN16)</t>
  </si>
  <si>
    <t>potrubí, tvarovky PPR; tepelné izolace DN32; TR vč.celoplast tvarovek PPR S3.2 (PN16)</t>
  </si>
  <si>
    <t>potrubí, tvarovky PPR; tepelné izolace DN40; TR več.celoplast tvarovek PPR S3.2 (PN16)</t>
  </si>
  <si>
    <t>potrubí, tvarovky PPR; tepelné izolace DN50; TR vč.celoplast tvarovek PPR S3.2 (PN16)</t>
  </si>
  <si>
    <t>potrubí, tvarovky PPR; tepelné izolace DN20; TR vč. celoplast tvarovek PPR S2.5 (PN20)</t>
  </si>
  <si>
    <t>potrubí, tvarovky PPR; tepelné izolace DN25; TR vč. celoplast tvarovek PPR S2.5 (PN20)</t>
  </si>
  <si>
    <t>potrubí, tvarovky PPR; tepelné izolace DN32; TR vč. celoplast tvarovek PPR S2.5 (PN20)</t>
  </si>
  <si>
    <t>potrubí, tvarovky PPR; tepelné izolace DN40; TR vč. celoplast tvarovek PPR S2.5 (PN20)</t>
  </si>
  <si>
    <t>potrubí, tvarovky PPE; tepelné izolace DN32; TR vč. celoplast tvarovek PPR S3.2 (PN16)</t>
  </si>
  <si>
    <t>potrubí, tvarovky PPR; tepelné izolace DN40; TR vč. celoplast tvarovek PPR S23.2 (PN16)</t>
  </si>
  <si>
    <t xml:space="preserve">PE izolace 20/13; 2m </t>
  </si>
  <si>
    <t xml:space="preserve">PE izolace 25/13; 2m </t>
  </si>
  <si>
    <t xml:space="preserve">PE izolace 35/6; 2m </t>
  </si>
  <si>
    <t xml:space="preserve">PE izolace 42/6; 2m </t>
  </si>
  <si>
    <t xml:space="preserve">PE izolace 42/20; 2m </t>
  </si>
  <si>
    <t xml:space="preserve">PE izolace 35/20; 2m </t>
  </si>
  <si>
    <t>R038</t>
  </si>
  <si>
    <t xml:space="preserve">PE izolace 50/20; 2m </t>
  </si>
  <si>
    <t>R039</t>
  </si>
  <si>
    <t xml:space="preserve">zátka s gumičkou (pro tlak.zkoušku) 1/2" </t>
  </si>
  <si>
    <t>R040</t>
  </si>
  <si>
    <t>vodoměr podružný SV + TV šroubení k vodoměru + uzávěr před a za vodoměr DN20</t>
  </si>
  <si>
    <t>jednovtokový lopatkový Q2,5, wireless M-BUSS pro:</t>
  </si>
  <si>
    <t>možnost dálkového odečtu, zajištěn servisní přístup:4</t>
  </si>
  <si>
    <t>R041</t>
  </si>
  <si>
    <t xml:space="preserve">kotevní prvky </t>
  </si>
  <si>
    <t>R042</t>
  </si>
  <si>
    <t>prostupy/ průrazy pro rozvody SV, TV, PV; drážky vč. hrubého zapravení</t>
  </si>
  <si>
    <t>R043</t>
  </si>
  <si>
    <t>Ohřev TV viz D1.4.2 PD ÚT oceněno v UT</t>
  </si>
  <si>
    <t>R044</t>
  </si>
  <si>
    <t>připojení SV, TV na zásobník TV B1, B2, propojení s TČ_TV</t>
  </si>
  <si>
    <t>R045</t>
  </si>
  <si>
    <t xml:space="preserve">pojistný ventil pro SV 5bar </t>
  </si>
  <si>
    <t>R046</t>
  </si>
  <si>
    <t xml:space="preserve">manometr </t>
  </si>
  <si>
    <t>R047</t>
  </si>
  <si>
    <t>skupina pojistných a bezpečnostních armatur -redukční ventil s nastavením do max. 5bar</t>
  </si>
  <si>
    <t>-hlavní uzávěr domovního vodovodu 2":</t>
  </si>
  <si>
    <t>-filrt:</t>
  </si>
  <si>
    <t>-manometr:</t>
  </si>
  <si>
    <t>-šroubení:1</t>
  </si>
  <si>
    <t>R048</t>
  </si>
  <si>
    <t>šroubení a ostatní armatury pro připojení SV, TV , C k bojlerům</t>
  </si>
  <si>
    <t>R049</t>
  </si>
  <si>
    <t>ezpanzní nádrž vč.průtočné armatury oceněno v UT</t>
  </si>
  <si>
    <t>R050</t>
  </si>
  <si>
    <t>příprava- pro závlahu ze stávající studny; potrubí PE DN40; sací koš 5/4" mosaz</t>
  </si>
  <si>
    <t>vyvedeno do prostoru N101 + zahradní ventil:</t>
  </si>
  <si>
    <t>nezámrzný skrz obvodovou stěnu:1</t>
  </si>
  <si>
    <t>R051</t>
  </si>
  <si>
    <t>domovní přípojka ze stávající vodoměrné šachty PE100RC DN50</t>
  </si>
  <si>
    <t>R052</t>
  </si>
  <si>
    <t xml:space="preserve">výstražná folie "VODA" 100m/bal </t>
  </si>
  <si>
    <t>R053</t>
  </si>
  <si>
    <t>Vodovodní přípojka komplet(navrtávací Tkus, uzavírací ventil+zemní souprava,PE100,DN50 4m</t>
  </si>
  <si>
    <t>ukončení ve VŠ:1</t>
  </si>
  <si>
    <t>R054</t>
  </si>
  <si>
    <t xml:space="preserve">vodoměrná sestava vč.nerezového držáku 5/4" </t>
  </si>
  <si>
    <t>R055</t>
  </si>
  <si>
    <t>vodoměrná šachta, betonová prefa samonosná v úpravě pro pojezd OA,vnitřní rozměr 0,90*2,10m</t>
  </si>
  <si>
    <t>vstup d600, poklop litinobetonový:</t>
  </si>
  <si>
    <t>propojezd OA,prostupy pro DN50:</t>
  </si>
  <si>
    <t>přímé:1</t>
  </si>
  <si>
    <t>R056</t>
  </si>
  <si>
    <t>KG PVC potrubí, tvarovk_ svodné potrubí ležaté TR KG 200, 3m</t>
  </si>
  <si>
    <t>R057</t>
  </si>
  <si>
    <t>KG PVC potrubí, tvarovk_ svodné potrubí ležaté TR KG 200, 2m</t>
  </si>
  <si>
    <t>R058</t>
  </si>
  <si>
    <t>KG PVC potrubí, tvarovk_ svodné potrubí ležaté TR KG 200, 1m</t>
  </si>
  <si>
    <t>R059</t>
  </si>
  <si>
    <t>KG PVC potrubí, tvarovk_ svodné potrubí ležaté TR KG 200, 0,5m</t>
  </si>
  <si>
    <t>R060</t>
  </si>
  <si>
    <t>KG PVC potrubí, tvarovk_ svodné potrubí ležaté TR KG 160, 3m</t>
  </si>
  <si>
    <t>R061</t>
  </si>
  <si>
    <t>KG PVC potrubí, tvarovk_ svodné potrubí ležaté TR KG 160, 2m</t>
  </si>
  <si>
    <t>R062</t>
  </si>
  <si>
    <t>KG PVC potrubí, tvarovk_ svodné potrubí ležaté TR KG 160, 1m</t>
  </si>
  <si>
    <t>R063</t>
  </si>
  <si>
    <t>KG PVC potrubí, tvarovk_ svodné potrubí ležaté TR KG 160, 0,5m</t>
  </si>
  <si>
    <t>R064</t>
  </si>
  <si>
    <t>KG PVC potrubí, tvarovk_ svodné potrubí ležaté TR KG 125; 2m</t>
  </si>
  <si>
    <t>R065</t>
  </si>
  <si>
    <t>KG PVC potrubí, tvarovk_ svodné potrubí ležaté TR KG 125; 1m</t>
  </si>
  <si>
    <t>R066</t>
  </si>
  <si>
    <t>KG PVC potrubí, tvarovk_ svodné potrubí ležaté TR KG 125; 0,5m</t>
  </si>
  <si>
    <t>R067</t>
  </si>
  <si>
    <t>KG PVC potrubí, tvarovk_ svodné potrubí ležaté TR KG 110, 2m</t>
  </si>
  <si>
    <t>R068</t>
  </si>
  <si>
    <t>KG PVC potrubí, tvarovk_ svodné potrubí ležaté TR KG 110, 1m</t>
  </si>
  <si>
    <t>R069</t>
  </si>
  <si>
    <t>KG PVC potrubí, tvarovk_ svodné potrubí ležaté TR KG 110, 0,5m</t>
  </si>
  <si>
    <t>R070</t>
  </si>
  <si>
    <t>KG PVC potrubí, tvarovk_ svodné potrubí ležaté KGB 110/45°; oblouk</t>
  </si>
  <si>
    <t>R071</t>
  </si>
  <si>
    <t>KG PVC potrubí, tvarovk_ svodné potrubí ležaté KGB 125/45°; oblouk</t>
  </si>
  <si>
    <t>R072</t>
  </si>
  <si>
    <t>KG PVC potrubí, tvarovk_ svodné potrubí ležaté KGB 160/45°; oblouk</t>
  </si>
  <si>
    <t>R073</t>
  </si>
  <si>
    <t>KG PVC potrubí, tvarovk_ svodné potrubí ležaté KGB 200/45°; oblouk</t>
  </si>
  <si>
    <t>R074</t>
  </si>
  <si>
    <t>KG PVC potrubí, tvarovk_ svodné potrubí ležaté KGR 125/160; redukce</t>
  </si>
  <si>
    <t>R075</t>
  </si>
  <si>
    <t>KG PVC potrubí, tvarovk_ svodné potrubí ležaté KGR 125/200; redukce</t>
  </si>
  <si>
    <t>R076</t>
  </si>
  <si>
    <t xml:space="preserve">KGR 110/125; redukce </t>
  </si>
  <si>
    <t>R077</t>
  </si>
  <si>
    <t>KG PVC potrubí, tvarovk_ svodné potrubí ležaté KGEA 125/110/45° odbočka jednoduchá</t>
  </si>
  <si>
    <t>R078</t>
  </si>
  <si>
    <t>KG PVC potrubí, tvarovk_ svodné potrubí ležaté KGEA 110/110/45° odbočka jednoduchá</t>
  </si>
  <si>
    <t>R079</t>
  </si>
  <si>
    <t>KG PVC potrubí, tvarovk_ svodné potrubí ležaté KGEA 125/125/45° odbočka jednoduchá</t>
  </si>
  <si>
    <t>R080</t>
  </si>
  <si>
    <t>KG PVC potrubí, tvarovk_ svodné potrubí ležaté KGEA 200/160/45° odbočka jednoduchá</t>
  </si>
  <si>
    <t>R081</t>
  </si>
  <si>
    <t xml:space="preserve">RŠ1,RŠ2- šachtové dno 400/200/200/200 </t>
  </si>
  <si>
    <t>R082</t>
  </si>
  <si>
    <t xml:space="preserve">RŠ1,RŠ2- šachtová trubka DN400; 2m </t>
  </si>
  <si>
    <t>R083</t>
  </si>
  <si>
    <t>RŠ1,RŠ2- šachtové víko pochozí litinové vč. podkladního prstence</t>
  </si>
  <si>
    <t>R084</t>
  </si>
  <si>
    <t>RŠ5 šachta betonová kanalizační prefa šachtové dno d1000/KG200</t>
  </si>
  <si>
    <t>R085</t>
  </si>
  <si>
    <t>RŠ šachta betonová kanalizační prefa prefa šachtové dno d1000/KG200</t>
  </si>
  <si>
    <t>R086</t>
  </si>
  <si>
    <t xml:space="preserve">RŠ skruž d1000, 0,5m </t>
  </si>
  <si>
    <t>R087</t>
  </si>
  <si>
    <t xml:space="preserve">RŠ3,RŠ4- šachtové dno 400/200 přímé </t>
  </si>
  <si>
    <t>R088</t>
  </si>
  <si>
    <t xml:space="preserve">RŠ3,RŠ4- šachtová trubka DN400; 2m </t>
  </si>
  <si>
    <t>R089</t>
  </si>
  <si>
    <t>RŠ3,RŠ4- šachtové víko pochozí litinové vč. podkladního prstence</t>
  </si>
  <si>
    <t>R090</t>
  </si>
  <si>
    <t xml:space="preserve">RŠ přechodový díl konus d625/d1000 </t>
  </si>
  <si>
    <t>R091</t>
  </si>
  <si>
    <t xml:space="preserve">RŠ šachtové víko/poklop litinobetonový </t>
  </si>
  <si>
    <t>R092</t>
  </si>
  <si>
    <t xml:space="preserve">RŠ5 šachtové víko / poklop litinobetonový </t>
  </si>
  <si>
    <t>R093</t>
  </si>
  <si>
    <t xml:space="preserve">RŠ5 skruž d1000/KG150, 0,5m </t>
  </si>
  <si>
    <t>R094</t>
  </si>
  <si>
    <t xml:space="preserve">RŠ5 skruž d1000, 0,5m </t>
  </si>
  <si>
    <t>R095</t>
  </si>
  <si>
    <t xml:space="preserve">RŠ5  přechodový díl konus d625/d1000 </t>
  </si>
  <si>
    <t>R096</t>
  </si>
  <si>
    <t>TR HT 032 včetně tvarovek odpadní vnitřní připojovací</t>
  </si>
  <si>
    <t>R097</t>
  </si>
  <si>
    <t>TR HT 040 včetně tvarovek odpadní vnitřní připojovací</t>
  </si>
  <si>
    <t>R098</t>
  </si>
  <si>
    <t>TR HT 050 včetně tvarovek odpadní vnitřní připojovací</t>
  </si>
  <si>
    <t>R099</t>
  </si>
  <si>
    <t>TR HT 075 včetně tvarovek odpadní vnitřní připojovací</t>
  </si>
  <si>
    <t>R100</t>
  </si>
  <si>
    <t>TR HT 100 včetně tvarovek odpadní vnitřní připojovací</t>
  </si>
  <si>
    <t>R101</t>
  </si>
  <si>
    <t>TR HT075 0,5m odpadní vnitřní svidlé odpady splaškové, dešťové</t>
  </si>
  <si>
    <t>R102</t>
  </si>
  <si>
    <t>TR HT075 1m odpadní vnitřní svidlé odpady splaškové, dešťové</t>
  </si>
  <si>
    <t>R103</t>
  </si>
  <si>
    <t>TR HT075 2m odpadní vnitřní svidlé odpady splaškové, dešťové</t>
  </si>
  <si>
    <t>R104</t>
  </si>
  <si>
    <t>TR HT075 3m odpadní vnitřní svidlé odpady splaškové, dešťové</t>
  </si>
  <si>
    <t>R105</t>
  </si>
  <si>
    <t>TR HT110 0,25m odpadní vnitřní svidlé odpady splaškové, dešťové</t>
  </si>
  <si>
    <t>R106</t>
  </si>
  <si>
    <t>TR HT110 0,5m odpadní vnitřní svidlé odpady splaškové, dešťové</t>
  </si>
  <si>
    <t>R107</t>
  </si>
  <si>
    <t>TR HT110 1m odpadní vnitřní svidlé odpady splaškové, dešťové</t>
  </si>
  <si>
    <t>R108</t>
  </si>
  <si>
    <t>TR HT110 1,5m odpadní vnitřní svidlé odpady splaškové, dešťové</t>
  </si>
  <si>
    <t>R109</t>
  </si>
  <si>
    <t>TR HT110 2m odpadní vnitřní svidlé odpady splaškové, dešťové</t>
  </si>
  <si>
    <t>R110</t>
  </si>
  <si>
    <t>TR HT110 3m odpadní vnitřní svidlé odpady splaškové, dešťové</t>
  </si>
  <si>
    <t>R111</t>
  </si>
  <si>
    <t xml:space="preserve">HTHL 110 větrací hlavice nad střechu </t>
  </si>
  <si>
    <t>R112</t>
  </si>
  <si>
    <t xml:space="preserve">HTHL 075 větrací hlavice nad střechu </t>
  </si>
  <si>
    <t>R113</t>
  </si>
  <si>
    <t xml:space="preserve">HTRE 110 čistící kus </t>
  </si>
  <si>
    <t>R114</t>
  </si>
  <si>
    <t xml:space="preserve">HTRE 75 čistící kus </t>
  </si>
  <si>
    <t>R115</t>
  </si>
  <si>
    <t xml:space="preserve">HTR 75/110; redukce </t>
  </si>
  <si>
    <t>R116</t>
  </si>
  <si>
    <t xml:space="preserve">HTB 110/30° </t>
  </si>
  <si>
    <t>R117</t>
  </si>
  <si>
    <t xml:space="preserve">HTB 110/45° </t>
  </si>
  <si>
    <t>R118</t>
  </si>
  <si>
    <t xml:space="preserve">HTB 110/67° </t>
  </si>
  <si>
    <t>R119</t>
  </si>
  <si>
    <t xml:space="preserve">HTEA 075/050/67° </t>
  </si>
  <si>
    <t>R120</t>
  </si>
  <si>
    <t xml:space="preserve">HTEA 110/110/45° </t>
  </si>
  <si>
    <t>R121</t>
  </si>
  <si>
    <t xml:space="preserve">HTEA 110/110/67° </t>
  </si>
  <si>
    <t>R122</t>
  </si>
  <si>
    <t xml:space="preserve">HTEA 110/050/67° </t>
  </si>
  <si>
    <t>R123</t>
  </si>
  <si>
    <t xml:space="preserve">HTEA 110/050/45° </t>
  </si>
  <si>
    <t>R124</t>
  </si>
  <si>
    <t xml:space="preserve">HTEA 110/040/45° </t>
  </si>
  <si>
    <t>R125</t>
  </si>
  <si>
    <t xml:space="preserve">přivzdušňovací ventil předomítkový DN75 </t>
  </si>
  <si>
    <t>R126</t>
  </si>
  <si>
    <t xml:space="preserve">přivzdušňovací ventil předomítkový DN50 </t>
  </si>
  <si>
    <t>R127</t>
  </si>
  <si>
    <t xml:space="preserve">mazadlo orig. na HT a KG potrubí </t>
  </si>
  <si>
    <t>tuba</t>
  </si>
  <si>
    <t>R128</t>
  </si>
  <si>
    <t xml:space="preserve">sifon umyvadlový plast / chrom </t>
  </si>
  <si>
    <t>R129</t>
  </si>
  <si>
    <t xml:space="preserve">sifon dřezový </t>
  </si>
  <si>
    <t>R130</t>
  </si>
  <si>
    <t xml:space="preserve">sprchová podlahová vpušť(započitaná v setu sprcha) </t>
  </si>
  <si>
    <t>R131</t>
  </si>
  <si>
    <t xml:space="preserve">předomítkový sifon DN50 </t>
  </si>
  <si>
    <t>R132</t>
  </si>
  <si>
    <t xml:space="preserve">prostupy a průrazy pro rozvody kanalizace </t>
  </si>
  <si>
    <t>R133</t>
  </si>
  <si>
    <t>kotevní materiál, objímky na HT potrubí vč. kotvení do podkladních kcí</t>
  </si>
  <si>
    <t>R134</t>
  </si>
  <si>
    <t xml:space="preserve">geiger DN110 </t>
  </si>
  <si>
    <t>R135</t>
  </si>
  <si>
    <t>dopojení dešť.odpadů na stávající děšť.svody_v původních pozicích</t>
  </si>
  <si>
    <t>R136</t>
  </si>
  <si>
    <t xml:space="preserve">TR KG 125, 3m </t>
  </si>
  <si>
    <t>R137</t>
  </si>
  <si>
    <t xml:space="preserve">TR KG 125, 2m </t>
  </si>
  <si>
    <t>R138</t>
  </si>
  <si>
    <t xml:space="preserve">TR KG 125, 1m </t>
  </si>
  <si>
    <t>R139</t>
  </si>
  <si>
    <t xml:space="preserve">TR KG 125, 0,5m </t>
  </si>
  <si>
    <t>R140</t>
  </si>
  <si>
    <t xml:space="preserve">KGB 125 45* </t>
  </si>
  <si>
    <t>R141</t>
  </si>
  <si>
    <t xml:space="preserve">KGEA 125/125/45* </t>
  </si>
  <si>
    <t>R142</t>
  </si>
  <si>
    <t xml:space="preserve">filtrační šachta děšťové kanalizace DN400 komplet </t>
  </si>
  <si>
    <t>R143</t>
  </si>
  <si>
    <t>akumulační jímka děšťové vody samonosná plastová nízká 5m3, š.230cm,délka 289cm, výška 95cm</t>
  </si>
  <si>
    <t>R144</t>
  </si>
  <si>
    <t xml:space="preserve">šachtová kopule pro ADV-stavitelná výška 220-770mm </t>
  </si>
  <si>
    <t>R145</t>
  </si>
  <si>
    <t>vsakovací těleso min.plocha 20m2, lože z hrubého štěku min.f.32/64 tl.0,6m, dno, boky a povrch lože</t>
  </si>
  <si>
    <t>oceněno ve venkovních úpravách:1</t>
  </si>
  <si>
    <t>R146</t>
  </si>
  <si>
    <t>demontáž a zaslepení stávajícího domovního plynovodu D+M komplet</t>
  </si>
  <si>
    <t>R147</t>
  </si>
  <si>
    <t xml:space="preserve">montáž - rozvody SV,TV, ležaté, stoupací </t>
  </si>
  <si>
    <t>R148</t>
  </si>
  <si>
    <t xml:space="preserve">montáž -  rozvody požární vodovod </t>
  </si>
  <si>
    <t>R149</t>
  </si>
  <si>
    <t xml:space="preserve">montáž - vnitřní plynové rozvody - demontáž </t>
  </si>
  <si>
    <t>R150</t>
  </si>
  <si>
    <t xml:space="preserve">montáž - tepelné izolace instalovaných rozvodů </t>
  </si>
  <si>
    <t>R151</t>
  </si>
  <si>
    <t>montáž - kanalizační a odpadní rozvody -ležaté a stoupací, připojovací</t>
  </si>
  <si>
    <t>R152</t>
  </si>
  <si>
    <t>montáž - areálové rozvody ZTI - vnější vedení vnitřního vodovodu k VŠ</t>
  </si>
  <si>
    <t>R153</t>
  </si>
  <si>
    <t>montáž - areálové rozvody ZTI - vnější vedení splaškové kanalizace ke stávající RŠ</t>
  </si>
  <si>
    <t>R154</t>
  </si>
  <si>
    <t>montáž - dešťová kanalizace - stávající objekt - napojení nově navrhovaných heiherů v původních</t>
  </si>
  <si>
    <t>pozicích:1</t>
  </si>
  <si>
    <t>R155</t>
  </si>
  <si>
    <t>montáž - dešťová kanalizace - nově navrhované svody včetně ADV, filtrační šachta</t>
  </si>
  <si>
    <t>R156</t>
  </si>
  <si>
    <t xml:space="preserve">montáž - montáže zařizovacích předmětů </t>
  </si>
  <si>
    <t>R157</t>
  </si>
  <si>
    <t>montáž - provozní a tlakové zkoušky, revice, atesty vodovod</t>
  </si>
  <si>
    <t>R158</t>
  </si>
  <si>
    <t xml:space="preserve">montáž - provozní zkoušky kanalizace </t>
  </si>
  <si>
    <t>R159</t>
  </si>
  <si>
    <t>R160</t>
  </si>
  <si>
    <t>montáž - D+M popisky potrubí a zařízení ZTI - voda, kanalizace</t>
  </si>
  <si>
    <t>R161</t>
  </si>
  <si>
    <t xml:space="preserve">montáž - dodávka a přesun hmot </t>
  </si>
  <si>
    <t>R162</t>
  </si>
  <si>
    <t xml:space="preserve">montáž - koordinace a reřie montážní firmy </t>
  </si>
  <si>
    <t>SO07</t>
  </si>
  <si>
    <t>Zdravotechnická instalace-Sport.klub Psáry</t>
  </si>
  <si>
    <t>SO07 Zdravotechnická instalace-Sport.klub Psáry</t>
  </si>
  <si>
    <t>730</t>
  </si>
  <si>
    <t>Ústřední vytápění</t>
  </si>
  <si>
    <t>tepelné čerpadlo vzduch/voda pro vytápění, kaskáda 3 TČ,</t>
  </si>
  <si>
    <t>hlavní zdroj tepla pro vytápění řešeného objektu:</t>
  </si>
  <si>
    <t>monoenergetický provoz, bivalentní elektrokotel 3*3kW:</t>
  </si>
  <si>
    <t>jmenovitý tepelný výkon 3x 17kW, tepelný výkon při te -12°C, tv=55°C  9,13kW:</t>
  </si>
  <si>
    <t>frekvenčně řízený dvojitý rotační kompresor:</t>
  </si>
  <si>
    <t>hermeticky uzavřený chladící okruh (bez potřeby pravidelných revizí):</t>
  </si>
  <si>
    <t>chladivo R410a, 4kg:</t>
  </si>
  <si>
    <t>připojení G1", odvod kondenzátu do kanalizace přes zápachovou uzávěru z potrubí (dodávka ZTI):</t>
  </si>
  <si>
    <t>šířka 1122mm, výška 1695mm, hloubka 545mm, hmotnost 193kg:</t>
  </si>
  <si>
    <t xml:space="preserve">max.průtok vzduchu, 7300m3/h, příkon ventilátoru 280W: </t>
  </si>
  <si>
    <t>3f, 400V, jistič pro TČ 16A, char.C max.elektrický příkon 7,2kW (bez bivalence):</t>
  </si>
  <si>
    <t>energetická třída A+++:</t>
  </si>
  <si>
    <t>stacionární pro osazení na přopravený podklad:3</t>
  </si>
  <si>
    <t>vnitřní jednotka tepelného čerpadla samostatně pro každé TČe,</t>
  </si>
  <si>
    <t>propojeno s venkovní monoblok jednotkou TČe,:</t>
  </si>
  <si>
    <t>včetně integrovaného nízkoenergetického oběhového čerpadla typ 25/85 PWM:</t>
  </si>
  <si>
    <t>integrovaná exp.nádoba 8I, intergovaný PV a AOV:</t>
  </si>
  <si>
    <t>šířka 485mm, hloubka 386mm, výška 700mm, hmotnost 32kg:</t>
  </si>
  <si>
    <t xml:space="preserve">el.připojení, 400V, 3f, doporučené jištění 16A char.C: </t>
  </si>
  <si>
    <t>včetně závěsu pro osazení na stěnu:3</t>
  </si>
  <si>
    <t xml:space="preserve">prostorové čidlo RT </t>
  </si>
  <si>
    <t>taktovací akumulační nádrž pro kaskádu TČ akumulátor tepla, objem 500I,</t>
  </si>
  <si>
    <t>šířka 700mm, hloubka 700mm, výška 1700mm, připojení topné vody 2":</t>
  </si>
  <si>
    <t>vč.jímek teplotního čidla 3/4"F, max.provozní tlak 3bar:</t>
  </si>
  <si>
    <t>hmotnost bez vody 120kg:1</t>
  </si>
  <si>
    <t xml:space="preserve">expanzní nádrž okruhu vytápění </t>
  </si>
  <si>
    <t>objem 50I, tlaková odolnost 6 bar, vč.připojení manometru 0-6bar, vypouštěcího ventilu 1/2":</t>
  </si>
  <si>
    <t>d 409mm, výška 467mm, hmotnost 17kg:1</t>
  </si>
  <si>
    <t xml:space="preserve">čerpadlová skupina PC1,okruh "ostatní",nesměšovaná </t>
  </si>
  <si>
    <t>připojení 6/4", čerpadlo 32/60 energeticky úsporné, 2,9m3/h při h 3,5m:1</t>
  </si>
  <si>
    <t xml:space="preserve">čerpadlová skupina PC2, okruh "hospoda" </t>
  </si>
  <si>
    <t>připojení 6/4", čerpadlo 25/60, energeticky úsporné, 1,35m3/h, při 3,4m:1</t>
  </si>
  <si>
    <t>měřič tepla podružný (měření spotřeby tepla okruh "hospoda"),</t>
  </si>
  <si>
    <t>ultrazvukový, s možností vzdáleného odečtu, 1":1</t>
  </si>
  <si>
    <t xml:space="preserve">vnitřní prostorová jednotka programovatelná </t>
  </si>
  <si>
    <t xml:space="preserve">filtrball 1" </t>
  </si>
  <si>
    <t xml:space="preserve">uzavírací ventil 1" MF páčka </t>
  </si>
  <si>
    <t xml:space="preserve">plnící sestava pro TČ(uzavírací ventil + 2x W 3/4) </t>
  </si>
  <si>
    <t xml:space="preserve">šroubení topenářské 1" přímé </t>
  </si>
  <si>
    <t xml:space="preserve">uzavírací ventil 2"MF páčka </t>
  </si>
  <si>
    <t xml:space="preserve">uzavírací ventil 6/4"MF páčka </t>
  </si>
  <si>
    <t xml:space="preserve">šroubení topenářské rohové 2" mosaz </t>
  </si>
  <si>
    <t xml:space="preserve">šroubení topenářské rohové 6/4" mosaz </t>
  </si>
  <si>
    <t xml:space="preserve">jímka na teplotní čidlo 3/4" 100mm </t>
  </si>
  <si>
    <t xml:space="preserve">vypouštěcí ventil AKU, 3/4" </t>
  </si>
  <si>
    <t xml:space="preserve">přechodka/ svěrné šroubení PEX 32x3 * Cu35 </t>
  </si>
  <si>
    <t xml:space="preserve">venkovní čidlo </t>
  </si>
  <si>
    <t xml:space="preserve">čidlo teploty topné vody </t>
  </si>
  <si>
    <t>PEX potrubí předizolované d32x3 +IT 25mm HT v chráničce</t>
  </si>
  <si>
    <t>magnetický filtr na vstupu do TČ PN6, zachycení částic až 0,25mm</t>
  </si>
  <si>
    <t>automatické dopouštění vody do systému ÚT (doplňovací zařízení s nastavitelným tlakem</t>
  </si>
  <si>
    <t>připojení pitné vody, 1/2", připojení soustavě 1/2":1</t>
  </si>
  <si>
    <t xml:space="preserve">ostatní tvarovky mosaz </t>
  </si>
  <si>
    <t xml:space="preserve">automatický odvzdušňovací ventil 3/4" </t>
  </si>
  <si>
    <t xml:space="preserve">pojistný ventil 3/4" 3bar </t>
  </si>
  <si>
    <t>vypouštěcí ventil/ proplach TČe, 3/4" vč. Tkus 1"x3/4"</t>
  </si>
  <si>
    <t>aktivní protimrazová ochrana, topný kabel odporoný 10W/mb, napájení z TČ, 5m</t>
  </si>
  <si>
    <t xml:space="preserve">výkopové práce + prostup základy </t>
  </si>
  <si>
    <t>základová konstrukce pro TČe1-3, hutněné štěrkové lože, betonová podkladní deska tl.150mm 1000x900mm</t>
  </si>
  <si>
    <t>odvod kondenzátu, připojení na vývod kondenzátu na TČe dodávka ZTI součást dodávka ZTI</t>
  </si>
  <si>
    <t xml:space="preserve">Cu 28 pájené vč.tvarovek </t>
  </si>
  <si>
    <t xml:space="preserve">Cu 35 pájené vč.tvarovek </t>
  </si>
  <si>
    <t xml:space="preserve">Cu 42 pájené vč.tvarovek </t>
  </si>
  <si>
    <t xml:space="preserve">Cu 54 pájené vč.tvarovek </t>
  </si>
  <si>
    <t xml:space="preserve">IZ 28/20 </t>
  </si>
  <si>
    <t xml:space="preserve">IZ 35/20 </t>
  </si>
  <si>
    <t xml:space="preserve">IZ 42/20 </t>
  </si>
  <si>
    <t xml:space="preserve">IZ 54/20 </t>
  </si>
  <si>
    <t xml:space="preserve">kotevní materiál technická místnost </t>
  </si>
  <si>
    <t xml:space="preserve">vysokoteplotní tepelné čerpadlo vzduch/voda </t>
  </si>
  <si>
    <t>výstup teplé vody 90°C, plně ekologické chladivo CO2 (R744):</t>
  </si>
  <si>
    <t xml:space="preserve"> přímý ohřev teplé vody (zásobníky teplé vody bez vnitřních výměníků):</t>
  </si>
  <si>
    <t>tepelný výkon 30kW, průměrný roční topný faktor 3-3,3(-),provoz až do -25°C:</t>
  </si>
  <si>
    <t>frekvenčně řízený 2-stupňový kompresor (1.stupeň SCROLL, 2.stupeň ROTAČNÍ):</t>
  </si>
  <si>
    <t>maximální tlak SV 5bar:</t>
  </si>
  <si>
    <t xml:space="preserve">připojovací rozměry odvod kondenzátu 3/4", vstup SV, výstup TV 3/4": </t>
  </si>
  <si>
    <t xml:space="preserve"> el.proud 21A, start.proud 5A, 3f, 400V,elektrický příkon 13,1kW:</t>
  </si>
  <si>
    <t>doporučený jistič 25A, char.C, CYKY 5Cx 4mm2:</t>
  </si>
  <si>
    <t>9 teplotních čidel pro optimální řízení provozu ohřevu TV:1</t>
  </si>
  <si>
    <t xml:space="preserve">komunikační karta MODBUS RCI-MDQE </t>
  </si>
  <si>
    <t>zásobník teplé (užitkové) vody; pro přímé připojení na tepelné čerpadlo ohřevu TV</t>
  </si>
  <si>
    <t xml:space="preserve"> snímatelná tepelná izolace,objem zásobníku 1000I:</t>
  </si>
  <si>
    <t xml:space="preserve"> výška 2242mm sklopná výška 2260mm připojovací vývody 6/4",de 1070mm:</t>
  </si>
  <si>
    <t xml:space="preserve"> jímka na teplotní čidlo 2x 5ks,příruba čistící d300mm:</t>
  </si>
  <si>
    <t>hmotnost 150kg:2</t>
  </si>
  <si>
    <t>elektrická patrona AE RSW 12kW příruba; L¨530mm bez termostatu</t>
  </si>
  <si>
    <t>předizolované PEX potrubí d25 pro teplotu vody až 90°C; vč.nadstandartní tl.tepelné izolace</t>
  </si>
  <si>
    <t>bm</t>
  </si>
  <si>
    <t>3 cestný ventil protimrazové ochrany řízený z regulace TČ</t>
  </si>
  <si>
    <t>dálkový ovladač TČ pro nastavení požadovaného množství TV dle týdenního programu</t>
  </si>
  <si>
    <t xml:space="preserve">kabelová sada pro TČ </t>
  </si>
  <si>
    <t xml:space="preserve">sada teplotních čidel 1,25m </t>
  </si>
  <si>
    <t xml:space="preserve">kompentátor / připojení pružnými hadicemi; 0,5m </t>
  </si>
  <si>
    <t xml:space="preserve">filtr 3/4" </t>
  </si>
  <si>
    <t xml:space="preserve">čistící ventily VV 3/4" </t>
  </si>
  <si>
    <t xml:space="preserve">vypouštěcí ventil 1/2" </t>
  </si>
  <si>
    <t xml:space="preserve">šroubení 3/4" topenářské </t>
  </si>
  <si>
    <t xml:space="preserve">manometr sada </t>
  </si>
  <si>
    <t xml:space="preserve">AOV 1/2" </t>
  </si>
  <si>
    <t>aktivní protimrazová ochrana, topný kabel odporový; 10W/mb, napájení z TČ; 5m</t>
  </si>
  <si>
    <t>expanzní nádrž plnoprůtočná s atestem pro použití na okruhu pitné vody (Aquamat)</t>
  </si>
  <si>
    <t xml:space="preserve"> 200/10, vč.plnoprůtočné připojovací armatury:</t>
  </si>
  <si>
    <t>objem nádrže 200I:1</t>
  </si>
  <si>
    <t>úprava vody na principu galvanického článku (systémové příslušenství),servisní interval 5-8let</t>
  </si>
  <si>
    <t>montáž ve svislé/ vodorovné pozici:1</t>
  </si>
  <si>
    <t>filtr na vstupu do TČ, zachycení částic až 0,25mm; KV 27,3m3/h</t>
  </si>
  <si>
    <t>čtyřcestný termostatický ventil - prevence proti opaření z okruhu TV (TUV)</t>
  </si>
  <si>
    <t>osazena na výstupu TV ze zásobníku TV, rozsah nastavení 36-53°C:</t>
  </si>
  <si>
    <t xml:space="preserve"> DN32,vstupy SV, TV, C- výstup MIX:1</t>
  </si>
  <si>
    <t xml:space="preserve">uzavírací ventil DN40 </t>
  </si>
  <si>
    <t xml:space="preserve">jímka na teplotní čidlo 1/2"; dl.100mm </t>
  </si>
  <si>
    <t xml:space="preserve">vypouštěcí ventil VV 3/4" </t>
  </si>
  <si>
    <t>oběhové čerpadlo cirkulace TV; bronzové tělo; energeticky úsporné; typ 25/60</t>
  </si>
  <si>
    <t>včetně šroubení 1"x6/4", zpětné klapky:1</t>
  </si>
  <si>
    <t>skupina pojistných a bezpečnostních armatur- přívod SV (filtr, redukční ventil, obtok, manometr</t>
  </si>
  <si>
    <t xml:space="preserve"> pojistný ventil 5bar 1,2",, zpětná klapka, uzávěr:</t>
  </si>
  <si>
    <t>součást dodávka ZTI:1</t>
  </si>
  <si>
    <t>základová konstrukce pro TČ_TV; hutněné štěrkové lože, betonová podkladní deska tl.150mm</t>
  </si>
  <si>
    <t>1000x1600mm:1</t>
  </si>
  <si>
    <t>odvod kondezátu; připojení na vývod kondezátu na TČ_TV  dodávka ZTI</t>
  </si>
  <si>
    <t>potrubní rozvody okruhu ohřevu TV v technické místnosti součást dodávky ZTI</t>
  </si>
  <si>
    <t>otopná soustava - rozvody ALPEX 16x2, IZ13 včetně press fitinek</t>
  </si>
  <si>
    <t>otopná soustava - rozvody ALPEX 20x2, IZ13 včetně press fitinek</t>
  </si>
  <si>
    <t>otopná soustava - rozvody ALPEX 26x3, IZ13 včetně press fitinek</t>
  </si>
  <si>
    <t>otopná soustava - rozvody ALPEX 32x3, IZ13 včetně press fitinek</t>
  </si>
  <si>
    <t>otopná soustava - rozvody ALPEX 40x3,5, IZ13 včetně press fitinek</t>
  </si>
  <si>
    <t xml:space="preserve">AOV 1/2" vč.přechodek na ALPEX </t>
  </si>
  <si>
    <t xml:space="preserve">desková otopná tepesa VK11 600.1200 </t>
  </si>
  <si>
    <t xml:space="preserve">desková otopná tepesa VK21 900.1400 </t>
  </si>
  <si>
    <t xml:space="preserve">desková otopná tepesa VK21 900.1100 </t>
  </si>
  <si>
    <t xml:space="preserve">desková otopná tepesa VK21 900.1200 </t>
  </si>
  <si>
    <t xml:space="preserve">desková otopná tepesa VK21 700.800 </t>
  </si>
  <si>
    <t xml:space="preserve">desková otopná tepesa VK22 900.1100 </t>
  </si>
  <si>
    <t xml:space="preserve">desková otopná tepesa VK22 900.1000 </t>
  </si>
  <si>
    <t xml:space="preserve">desková otopná tepesa VK22 900.800 </t>
  </si>
  <si>
    <t xml:space="preserve">desková otopná tepesa VK33 900.700 </t>
  </si>
  <si>
    <t xml:space="preserve">desková otopná tepesa VK22 900.500 </t>
  </si>
  <si>
    <t xml:space="preserve">kotevní materiál pro otopná tělesa desková </t>
  </si>
  <si>
    <t>sad</t>
  </si>
  <si>
    <t xml:space="preserve">připojovací prvky k otopnému tělesu, rad.šroubení </t>
  </si>
  <si>
    <t>termostatická hlavice pro otopná tělesa VK DANFOSS/ Herz apod</t>
  </si>
  <si>
    <t xml:space="preserve">desková otopná tělesa VK11 900.1100 </t>
  </si>
  <si>
    <t xml:space="preserve">desková otopná tělesa VK11 600.400 </t>
  </si>
  <si>
    <t xml:space="preserve">desková otopná tělesa VKL11 600.400 </t>
  </si>
  <si>
    <t xml:space="preserve">desková otopná tělesa VKL11 600.600 </t>
  </si>
  <si>
    <t xml:space="preserve">desková otopná tělesa VK11 900.500 </t>
  </si>
  <si>
    <t xml:space="preserve">desková otopná tělesa VK21 900.1000 </t>
  </si>
  <si>
    <t xml:space="preserve">desková otopná tělesa VK21 900.800 </t>
  </si>
  <si>
    <t xml:space="preserve">desková otopná tělesa VK21 900.600 </t>
  </si>
  <si>
    <t xml:space="preserve">desková otopná tělesa VK22 700.1200 </t>
  </si>
  <si>
    <t xml:space="preserve">desková otopná tělesa VK22  700.1600 </t>
  </si>
  <si>
    <t>desková otopná tělesa kotevní materiál pro otopná tělesa desková</t>
  </si>
  <si>
    <t>desková otopná tělesa připojovací prvky k otopnému tělesu, rad.šroubení</t>
  </si>
  <si>
    <t>desková otopná tělesa termostatická hlavice pro otopná tělesa VK DANFOSS</t>
  </si>
  <si>
    <t>/ Herz apod:17</t>
  </si>
  <si>
    <t>otopná lavice nadpodlahový konvektor KorLD 450.1600/315 s dubovou krycí deskou</t>
  </si>
  <si>
    <t>otopná lavice nadpodlahový konvektor KorLD 450.2000/315 s dubovou krycí deskou</t>
  </si>
  <si>
    <t>otopná lavice nadpodlahový konvektor Kor LKXN 400.2000/130 bez krycí desky,</t>
  </si>
  <si>
    <t>černě lakovaná vana:1</t>
  </si>
  <si>
    <t>otopná lavice nadpodlahový konvektor kotevní materiál pro otopné těleso</t>
  </si>
  <si>
    <t>otopná lavice nadpodlahový konvektor připojovací prvky k otopnému tělesu, šroubení</t>
  </si>
  <si>
    <t>otopná lavice nadpodlahový konvektor termostatická hlavice pro otopná tělesa VK DANFOFF</t>
  </si>
  <si>
    <t>/ Herz apod:4</t>
  </si>
  <si>
    <t xml:space="preserve">desková otopná tělesa RIvert- M20 600.2000 </t>
  </si>
  <si>
    <t xml:space="preserve">desková otopná tělesa RIvert- M20 900.2000 </t>
  </si>
  <si>
    <t>desková otopná tělesa kotevní materiál pro vertikální tělesa</t>
  </si>
  <si>
    <t>desková otopná tělesa připojovací prvky k otopnému tělesu, rad.šroubení;</t>
  </si>
  <si>
    <t>16m2 aktivní teplosměnné plochy:11</t>
  </si>
  <si>
    <t>elektrická topná rohož v místnosti S1.02a; 100W/m2 ; 16m2 aktivní teplosměnné plochy včetně</t>
  </si>
  <si>
    <t>teplotních čidel a regulačního prvku:</t>
  </si>
  <si>
    <t>dodávka elektroinstalace:1</t>
  </si>
  <si>
    <t>montáž montáž zdroje tepla- kaskáda 3TČ vzduch/voda,</t>
  </si>
  <si>
    <t>3 vnitřní jednotky/ moduly:1</t>
  </si>
  <si>
    <t>montáž montáž zdroje tepla pro ohřev TV- TČ vzduch/voda-</t>
  </si>
  <si>
    <t>vč.přopojení do TM:1</t>
  </si>
  <si>
    <t>montáž elektrozapojení vč.revize + zprovoznění kaskády</t>
  </si>
  <si>
    <t>3TČ vzduch/voda:1</t>
  </si>
  <si>
    <t>montáž elektrozapojení vč.revize + zrovoznění TČ vzduh/</t>
  </si>
  <si>
    <t>voda pro ohřev TV:1</t>
  </si>
  <si>
    <t>montáž montáž zdroje tepla- technická místnost ostatní</t>
  </si>
  <si>
    <t>(AKU, B1, B2, propojení, topné okruhy):1</t>
  </si>
  <si>
    <t>montážrozvodů Cu v technické místnosti vč. tepelných izolací</t>
  </si>
  <si>
    <t>montáž rozvodů PEX potrubí předizolované v chráničce- propojení mezi TČi a TČe</t>
  </si>
  <si>
    <t>montáž rozvodů otopné soustavy ALPEX vč. tepelných izolací</t>
  </si>
  <si>
    <t xml:space="preserve">montáž otopných těles teplovodních </t>
  </si>
  <si>
    <t>montáž zaregulování soustavy okruhu otopných těles</t>
  </si>
  <si>
    <t>montáž provozní a tlakové zkoušky, revize, atesty</t>
  </si>
  <si>
    <t>montáž popisky potrubí a zařízení</t>
  </si>
  <si>
    <t>montáž zaškolení obsluhy</t>
  </si>
  <si>
    <t>montáž dodávka a přesun hmot</t>
  </si>
  <si>
    <t>montáž stavební přípomoce (drážky v místě otopných těles,</t>
  </si>
  <si>
    <t>zapravení):1</t>
  </si>
  <si>
    <t>montáž koordinace a režie montážní firmy</t>
  </si>
  <si>
    <t>SO08</t>
  </si>
  <si>
    <t>Ústřední vytápění-Sportovní klub Psáry</t>
  </si>
  <si>
    <t>SO08 Ústřední vytápění-Sportovní klub Psáry</t>
  </si>
  <si>
    <t>2022/049 Stav.úpravy a přístavba objektu-Sporto.klub Psáry</t>
  </si>
  <si>
    <t>Základ DPH 15 %</t>
  </si>
  <si>
    <t>Základ DPH 21 %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</si>
</sst>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"/>
  </numFmts>
  <fonts count="30">
    <font>
      <sz val="10"/>
      <name val="Arial CE"/>
      <family val="2"/>
    </font>
    <font>
      <sz val="10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4"/>
      <color indexed="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4"/>
      <color indexed="9"/>
      <name val="Arial"/>
      <family val="2"/>
    </font>
    <font>
      <sz val="4"/>
      <color indexed="22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/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5" fillId="2" borderId="10" xfId="0" applyFont="1" applyFill="1" applyBorder="1"/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left" wrapText="1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49" fontId="1" fillId="0" borderId="0" xfId="0" applyNumberFormat="1" applyFont="1"/>
    <xf numFmtId="0" fontId="13" fillId="0" borderId="0" xfId="0" applyFont="1" applyAlignment="1">
      <alignment horizontal="right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12" fillId="4" borderId="7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/>
    </xf>
    <xf numFmtId="0" fontId="12" fillId="4" borderId="8" xfId="0" applyFont="1" applyFill="1" applyBorder="1" applyAlignment="1">
      <alignment horizontal="right" wrapText="1"/>
    </xf>
    <xf numFmtId="0" fontId="12" fillId="4" borderId="1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2" borderId="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4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horizontal="right" vertical="center"/>
    </xf>
    <xf numFmtId="4" fontId="14" fillId="4" borderId="23" xfId="0" applyNumberFormat="1" applyFont="1" applyFill="1" applyBorder="1" applyAlignment="1">
      <alignment horizontal="right" vertical="center"/>
    </xf>
    <xf numFmtId="4" fontId="14" fillId="4" borderId="23" xfId="0" applyNumberFormat="1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1" fillId="0" borderId="0" xfId="0" applyNumberFormat="1" applyFont="1"/>
    <xf numFmtId="0" fontId="12" fillId="4" borderId="7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164" fontId="11" fillId="0" borderId="26" xfId="0" applyNumberFormat="1" applyFont="1" applyBorder="1"/>
    <xf numFmtId="3" fontId="12" fillId="0" borderId="16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3" borderId="26" xfId="0" applyNumberFormat="1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horizontal="left" vertical="center"/>
    </xf>
    <xf numFmtId="0" fontId="12" fillId="2" borderId="13" xfId="0" applyFont="1" applyFill="1" applyBorder="1" applyAlignment="1">
      <alignment vertical="center"/>
    </xf>
    <xf numFmtId="164" fontId="11" fillId="0" borderId="5" xfId="0" applyNumberFormat="1" applyFont="1" applyBorder="1"/>
    <xf numFmtId="3" fontId="12" fillId="2" borderId="28" xfId="0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3" borderId="7" xfId="0" applyFont="1" applyFill="1" applyBorder="1" applyAlignment="1" applyProtection="1">
      <alignment vertical="top" wrapText="1"/>
      <protection locked="0"/>
    </xf>
    <xf numFmtId="0" fontId="16" fillId="3" borderId="8" xfId="0" applyFont="1" applyFill="1" applyBorder="1" applyAlignment="1" applyProtection="1">
      <alignment vertical="top" wrapText="1"/>
      <protection locked="0"/>
    </xf>
    <xf numFmtId="0" fontId="16" fillId="3" borderId="13" xfId="0" applyFont="1" applyFill="1" applyBorder="1" applyAlignment="1" applyProtection="1">
      <alignment vertical="top" wrapText="1"/>
      <protection locked="0"/>
    </xf>
    <xf numFmtId="0" fontId="1" fillId="0" borderId="0" xfId="0" applyFont="1" applyBorder="1"/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17" fillId="0" borderId="0" xfId="20" applyFont="1" applyAlignment="1">
      <alignment horizontal="centerContinuous"/>
      <protection/>
    </xf>
    <xf numFmtId="0" fontId="18" fillId="0" borderId="0" xfId="20" applyFont="1" applyAlignment="1">
      <alignment horizontal="centerContinuous"/>
      <protection/>
    </xf>
    <xf numFmtId="0" fontId="18" fillId="0" borderId="0" xfId="20" applyFont="1" applyAlignment="1">
      <alignment horizontal="right"/>
      <protection/>
    </xf>
    <xf numFmtId="0" fontId="1" fillId="2" borderId="29" xfId="20" applyFont="1" applyFill="1" applyBorder="1" applyAlignment="1">
      <alignment horizontal="left"/>
      <protection/>
    </xf>
    <xf numFmtId="0" fontId="1" fillId="2" borderId="30" xfId="20" applyFont="1" applyFill="1" applyBorder="1" applyAlignment="1">
      <alignment horizontal="center"/>
      <protection/>
    </xf>
    <xf numFmtId="0" fontId="19" fillId="2" borderId="30" xfId="20" applyFont="1" applyFill="1" applyBorder="1">
      <alignment/>
      <protection/>
    </xf>
    <xf numFmtId="49" fontId="1" fillId="2" borderId="31" xfId="20" applyNumberFormat="1" applyFont="1" applyFill="1" applyBorder="1">
      <alignment/>
      <protection/>
    </xf>
    <xf numFmtId="0" fontId="1" fillId="2" borderId="30" xfId="20" applyFont="1" applyFill="1" applyBorder="1" applyAlignment="1">
      <alignment horizontal="right"/>
      <protection/>
    </xf>
    <xf numFmtId="0" fontId="1" fillId="2" borderId="30" xfId="20" applyFont="1" applyFill="1" applyBorder="1">
      <alignment/>
      <protection/>
    </xf>
    <xf numFmtId="0" fontId="1" fillId="2" borderId="32" xfId="20" applyFont="1" applyFill="1" applyBorder="1">
      <alignment/>
      <protection/>
    </xf>
    <xf numFmtId="49" fontId="1" fillId="2" borderId="33" xfId="20" applyNumberFormat="1" applyFont="1" applyFill="1" applyBorder="1" applyAlignment="1">
      <alignment horizontal="left"/>
      <protection/>
    </xf>
    <xf numFmtId="0" fontId="1" fillId="2" borderId="34" xfId="20" applyFont="1" applyFill="1" applyBorder="1" applyAlignment="1">
      <alignment horizontal="center"/>
      <protection/>
    </xf>
    <xf numFmtId="0" fontId="19" fillId="2" borderId="34" xfId="20" applyFont="1" applyFill="1" applyBorder="1">
      <alignment/>
      <protection/>
    </xf>
    <xf numFmtId="49" fontId="1" fillId="2" borderId="35" xfId="20" applyNumberFormat="1" applyFont="1" applyFill="1" applyBorder="1">
      <alignment/>
      <protection/>
    </xf>
    <xf numFmtId="0" fontId="1" fillId="2" borderId="34" xfId="20" applyFont="1" applyFill="1" applyBorder="1" applyAlignment="1">
      <alignment horizontal="right"/>
      <protection/>
    </xf>
    <xf numFmtId="0" fontId="1" fillId="2" borderId="34" xfId="20" applyFont="1" applyFill="1" applyBorder="1">
      <alignment/>
      <protection/>
    </xf>
    <xf numFmtId="0" fontId="1" fillId="2" borderId="36" xfId="20" applyFont="1" applyFill="1" applyBorder="1">
      <alignment/>
      <protection/>
    </xf>
    <xf numFmtId="0" fontId="11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11" fillId="2" borderId="5" xfId="20" applyNumberFormat="1" applyFont="1" applyFill="1" applyBorder="1" applyAlignment="1">
      <alignment wrapText="1"/>
      <protection/>
    </xf>
    <xf numFmtId="0" fontId="11" fillId="2" borderId="13" xfId="20" applyFont="1" applyFill="1" applyBorder="1" applyAlignment="1">
      <alignment horizontal="center" wrapText="1"/>
      <protection/>
    </xf>
    <xf numFmtId="0" fontId="11" fillId="2" borderId="13" xfId="20" applyNumberFormat="1" applyFont="1" applyFill="1" applyBorder="1" applyAlignment="1">
      <alignment horizontal="center" wrapText="1"/>
      <protection/>
    </xf>
    <xf numFmtId="0" fontId="11" fillId="2" borderId="5" xfId="20" applyFont="1" applyFill="1" applyBorder="1" applyAlignment="1">
      <alignment horizontal="center" wrapText="1"/>
      <protection/>
    </xf>
    <xf numFmtId="0" fontId="1" fillId="2" borderId="5" xfId="20" applyFont="1" applyFill="1" applyBorder="1" applyAlignment="1">
      <alignment wrapText="1" shrinkToFit="1"/>
      <protection/>
    </xf>
    <xf numFmtId="0" fontId="1" fillId="0" borderId="0" xfId="20" applyFont="1" applyAlignment="1">
      <alignment wrapText="1"/>
      <protection/>
    </xf>
    <xf numFmtId="0" fontId="20" fillId="4" borderId="14" xfId="20" applyFont="1" applyFill="1" applyBorder="1" applyAlignment="1">
      <alignment horizontal="center"/>
      <protection/>
    </xf>
    <xf numFmtId="49" fontId="15" fillId="4" borderId="17" xfId="20" applyNumberFormat="1" applyFont="1" applyFill="1" applyBorder="1" applyAlignment="1">
      <alignment horizontal="left"/>
      <protection/>
    </xf>
    <xf numFmtId="0" fontId="15" fillId="4" borderId="17" xfId="20" applyFont="1" applyFill="1" applyBorder="1">
      <alignment/>
      <protection/>
    </xf>
    <xf numFmtId="0" fontId="1" fillId="4" borderId="17" xfId="20" applyFont="1" applyFill="1" applyBorder="1" applyAlignment="1">
      <alignment horizontal="center"/>
      <protection/>
    </xf>
    <xf numFmtId="0" fontId="1" fillId="4" borderId="17" xfId="20" applyNumberFormat="1" applyFont="1" applyFill="1" applyBorder="1" applyAlignment="1">
      <alignment horizontal="right"/>
      <protection/>
    </xf>
    <xf numFmtId="0" fontId="1" fillId="4" borderId="15" xfId="20" applyNumberFormat="1" applyFont="1" applyFill="1" applyBorder="1">
      <alignment/>
      <protection/>
    </xf>
    <xf numFmtId="0" fontId="1" fillId="4" borderId="16" xfId="20" applyNumberFormat="1" applyFont="1" applyFill="1" applyBorder="1">
      <alignment/>
      <protection/>
    </xf>
    <xf numFmtId="0" fontId="1" fillId="4" borderId="18" xfId="20" applyNumberFormat="1" applyFont="1" applyFill="1" applyBorder="1">
      <alignment/>
      <protection/>
    </xf>
    <xf numFmtId="0" fontId="1" fillId="4" borderId="16" xfId="20" applyFont="1" applyFill="1" applyBorder="1">
      <alignment/>
      <protection/>
    </xf>
    <xf numFmtId="0" fontId="1" fillId="4" borderId="18" xfId="20" applyFont="1" applyFill="1" applyBorder="1">
      <alignment/>
      <protection/>
    </xf>
    <xf numFmtId="0" fontId="21" fillId="0" borderId="0" xfId="20" applyFont="1">
      <alignment/>
      <protection/>
    </xf>
    <xf numFmtId="0" fontId="22" fillId="0" borderId="37" xfId="20" applyFont="1" applyBorder="1" applyAlignment="1">
      <alignment horizontal="center" vertical="top"/>
      <protection/>
    </xf>
    <xf numFmtId="49" fontId="23" fillId="0" borderId="37" xfId="20" applyNumberFormat="1" applyFont="1" applyBorder="1" applyAlignment="1">
      <alignment horizontal="left" vertical="top" shrinkToFit="1"/>
      <protection/>
    </xf>
    <xf numFmtId="0" fontId="23" fillId="0" borderId="37" xfId="20" applyFont="1" applyBorder="1" applyAlignment="1">
      <alignment vertical="top" wrapText="1"/>
      <protection/>
    </xf>
    <xf numFmtId="49" fontId="22" fillId="0" borderId="37" xfId="20" applyNumberFormat="1" applyFont="1" applyBorder="1" applyAlignment="1">
      <alignment horizontal="center" shrinkToFit="1"/>
      <protection/>
    </xf>
    <xf numFmtId="4" fontId="23" fillId="0" borderId="37" xfId="20" applyNumberFormat="1" applyFont="1" applyBorder="1" applyAlignment="1">
      <alignment horizontal="right" shrinkToFit="1"/>
      <protection/>
    </xf>
    <xf numFmtId="4" fontId="22" fillId="3" borderId="37" xfId="20" applyNumberFormat="1" applyFont="1" applyFill="1" applyBorder="1" applyAlignment="1" applyProtection="1">
      <alignment horizontal="right"/>
      <protection locked="0"/>
    </xf>
    <xf numFmtId="4" fontId="22" fillId="0" borderId="37" xfId="20" applyNumberFormat="1" applyFont="1" applyBorder="1">
      <alignment/>
      <protection/>
    </xf>
    <xf numFmtId="165" fontId="22" fillId="0" borderId="37" xfId="20" applyNumberFormat="1" applyFont="1" applyBorder="1">
      <alignment/>
      <protection/>
    </xf>
    <xf numFmtId="4" fontId="22" fillId="0" borderId="15" xfId="20" applyNumberFormat="1" applyFont="1" applyBorder="1">
      <alignment/>
      <protection/>
    </xf>
    <xf numFmtId="4" fontId="21" fillId="0" borderId="0" xfId="20" applyNumberFormat="1" applyFont="1">
      <alignment/>
      <protection/>
    </xf>
    <xf numFmtId="0" fontId="11" fillId="0" borderId="37" xfId="20" applyFont="1" applyBorder="1" applyAlignment="1">
      <alignment horizontal="center"/>
      <protection/>
    </xf>
    <xf numFmtId="49" fontId="11" fillId="0" borderId="37" xfId="20" applyNumberFormat="1" applyFont="1" applyBorder="1" applyAlignment="1">
      <alignment horizontal="left"/>
      <protection/>
    </xf>
    <xf numFmtId="4" fontId="1" fillId="0" borderId="15" xfId="20" applyNumberFormat="1" applyFont="1" applyBorder="1">
      <alignment/>
      <protection/>
    </xf>
    <xf numFmtId="0" fontId="24" fillId="0" borderId="0" xfId="20" applyFont="1" applyAlignment="1">
      <alignment wrapText="1"/>
      <protection/>
    </xf>
    <xf numFmtId="49" fontId="22" fillId="5" borderId="14" xfId="20" applyNumberFormat="1" applyFont="1" applyFill="1" applyBorder="1" applyAlignment="1">
      <alignment horizontal="left" wrapText="1"/>
      <protection/>
    </xf>
    <xf numFmtId="49" fontId="1" fillId="0" borderId="0" xfId="0" applyNumberFormat="1" applyFont="1" applyAlignment="1">
      <alignment horizontal="left" wrapText="1"/>
    </xf>
    <xf numFmtId="4" fontId="22" fillId="5" borderId="37" xfId="20" applyNumberFormat="1" applyFont="1" applyFill="1" applyBorder="1" applyAlignment="1">
      <alignment horizontal="right" wrapText="1"/>
      <protection/>
    </xf>
    <xf numFmtId="0" fontId="25" fillId="5" borderId="14" xfId="20" applyFont="1" applyFill="1" applyBorder="1" applyAlignment="1">
      <alignment horizontal="left" wrapText="1"/>
      <protection/>
    </xf>
    <xf numFmtId="0" fontId="25" fillId="0" borderId="15" xfId="0" applyFont="1" applyBorder="1" applyAlignment="1">
      <alignment horizontal="right"/>
    </xf>
    <xf numFmtId="0" fontId="1" fillId="0" borderId="14" xfId="20" applyFont="1" applyBorder="1">
      <alignment/>
      <protection/>
    </xf>
    <xf numFmtId="0" fontId="1" fillId="0" borderId="0" xfId="20" applyFont="1" applyBorder="1">
      <alignment/>
      <protection/>
    </xf>
    <xf numFmtId="0" fontId="21" fillId="0" borderId="0" xfId="20" applyFont="1" applyAlignment="1">
      <alignment wrapText="1"/>
      <protection/>
    </xf>
    <xf numFmtId="0" fontId="26" fillId="2" borderId="7" xfId="20" applyFont="1" applyFill="1" applyBorder="1" applyAlignment="1">
      <alignment horizontal="center"/>
      <protection/>
    </xf>
    <xf numFmtId="49" fontId="19" fillId="2" borderId="8" xfId="20" applyNumberFormat="1" applyFont="1" applyFill="1" applyBorder="1" applyAlignment="1">
      <alignment horizontal="left"/>
      <protection/>
    </xf>
    <xf numFmtId="0" fontId="19" fillId="2" borderId="8" xfId="20" applyFont="1" applyFill="1" applyBorder="1" applyAlignment="1">
      <alignment horizontal="left"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15" fillId="2" borderId="13" xfId="20" applyNumberFormat="1" applyFont="1" applyFill="1" applyBorder="1">
      <alignment/>
      <protection/>
    </xf>
    <xf numFmtId="0" fontId="1" fillId="2" borderId="7" xfId="20" applyFont="1" applyFill="1" applyBorder="1">
      <alignment/>
      <protection/>
    </xf>
    <xf numFmtId="0" fontId="1" fillId="2" borderId="8" xfId="20" applyFont="1" applyFill="1" applyBorder="1">
      <alignment/>
      <protection/>
    </xf>
    <xf numFmtId="4" fontId="1" fillId="0" borderId="0" xfId="20" applyNumberFormat="1" applyFont="1">
      <alignment/>
      <protection/>
    </xf>
    <xf numFmtId="3" fontId="21" fillId="0" borderId="0" xfId="20" applyNumberFormat="1" applyFont="1">
      <alignment/>
      <protection/>
    </xf>
    <xf numFmtId="0" fontId="27" fillId="4" borderId="7" xfId="20" applyFont="1" applyFill="1" applyBorder="1" applyAlignment="1">
      <alignment horizontal="center"/>
      <protection/>
    </xf>
    <xf numFmtId="49" fontId="19" fillId="4" borderId="8" xfId="20" applyNumberFormat="1" applyFont="1" applyFill="1" applyBorder="1" applyAlignment="1">
      <alignment horizontal="left"/>
      <protection/>
    </xf>
    <xf numFmtId="0" fontId="19" fillId="4" borderId="8" xfId="20" applyFont="1" applyFill="1" applyBorder="1">
      <alignment/>
      <protection/>
    </xf>
    <xf numFmtId="0" fontId="1" fillId="4" borderId="8" xfId="20" applyFont="1" applyFill="1" applyBorder="1" applyAlignment="1">
      <alignment horizontal="center"/>
      <protection/>
    </xf>
    <xf numFmtId="4" fontId="1" fillId="4" borderId="8" xfId="20" applyNumberFormat="1" applyFont="1" applyFill="1" applyBorder="1" applyAlignment="1">
      <alignment horizontal="right"/>
      <protection/>
    </xf>
    <xf numFmtId="4" fontId="15" fillId="4" borderId="13" xfId="20" applyNumberFormat="1" applyFont="1" applyFill="1" applyBorder="1">
      <alignment/>
      <protection/>
    </xf>
    <xf numFmtId="0" fontId="1" fillId="4" borderId="8" xfId="20" applyFont="1" applyFill="1" applyBorder="1">
      <alignment/>
      <protection/>
    </xf>
    <xf numFmtId="3" fontId="1" fillId="0" borderId="0" xfId="20" applyNumberFormat="1" applyFont="1">
      <alignment/>
      <protection/>
    </xf>
    <xf numFmtId="0" fontId="15" fillId="0" borderId="0" xfId="20" applyFont="1">
      <alignment/>
      <protection/>
    </xf>
    <xf numFmtId="0" fontId="16" fillId="3" borderId="7" xfId="20" applyFont="1" applyFill="1" applyBorder="1" applyAlignment="1" applyProtection="1">
      <alignment vertical="top" wrapText="1"/>
      <protection locked="0"/>
    </xf>
    <xf numFmtId="0" fontId="16" fillId="3" borderId="8" xfId="20" applyFont="1" applyFill="1" applyBorder="1" applyAlignment="1" applyProtection="1">
      <alignment vertical="top" wrapText="1"/>
      <protection locked="0"/>
    </xf>
    <xf numFmtId="0" fontId="16" fillId="3" borderId="13" xfId="20" applyFont="1" applyFill="1" applyBorder="1" applyAlignment="1" applyProtection="1">
      <alignment vertical="top" wrapText="1"/>
      <protection locked="0"/>
    </xf>
    <xf numFmtId="0" fontId="28" fillId="0" borderId="0" xfId="20" applyFont="1" applyAlignment="1">
      <alignment/>
      <protection/>
    </xf>
    <xf numFmtId="0" fontId="29" fillId="0" borderId="0" xfId="20" applyFont="1" applyBorder="1">
      <alignment/>
      <protection/>
    </xf>
    <xf numFmtId="3" fontId="29" fillId="0" borderId="0" xfId="20" applyNumberFormat="1" applyFont="1" applyBorder="1" applyAlignment="1">
      <alignment horizontal="right"/>
      <protection/>
    </xf>
    <xf numFmtId="4" fontId="29" fillId="0" borderId="0" xfId="20" applyNumberFormat="1" applyFont="1" applyBorder="1">
      <alignment/>
      <protection/>
    </xf>
    <xf numFmtId="0" fontId="2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TS\BUILDpower\MSOffice\RKPO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Rekapitulace"/>
      <sheetName val="Objekt"/>
    </sheetNames>
    <sheetDataSet>
      <sheetData sheetId="0" refreshError="1"/>
      <sheetData sheetId="1">
        <row r="94">
          <cell r="F94">
            <v>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1">
      <selection activeCell="B5" sqref="B5:G5"/>
    </sheetView>
  </sheetViews>
  <sheetFormatPr defaultColWidth="9.00390625" defaultRowHeight="12.75"/>
  <cols>
    <col min="1" max="1" width="23.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.5" customHeight="1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.5" customHeight="1" thickBot="1">
      <c r="A4" s="4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" t="s">
        <v>1</v>
      </c>
      <c r="B5" s="6" t="s">
        <v>2</v>
      </c>
      <c r="C5" s="6"/>
      <c r="D5" s="6"/>
      <c r="E5" s="6"/>
      <c r="F5" s="6"/>
      <c r="G5" s="7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8" t="s">
        <v>3</v>
      </c>
      <c r="B6" s="9"/>
      <c r="C6" s="9"/>
      <c r="D6" s="9"/>
      <c r="E6" s="9"/>
      <c r="F6" s="9"/>
      <c r="G6" s="10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8" t="s">
        <v>4</v>
      </c>
      <c r="B7" s="9"/>
      <c r="C7" s="9"/>
      <c r="D7" s="9"/>
      <c r="E7" s="9"/>
      <c r="F7" s="9"/>
      <c r="G7" s="10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8" t="s">
        <v>5</v>
      </c>
      <c r="B8" s="9"/>
      <c r="C8" s="9"/>
      <c r="D8" s="9"/>
      <c r="E8" s="9"/>
      <c r="F8" s="9"/>
      <c r="G8" s="10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8" t="s">
        <v>6</v>
      </c>
      <c r="B9" s="9"/>
      <c r="C9" s="9"/>
      <c r="D9" s="9"/>
      <c r="E9" s="9"/>
      <c r="F9" s="9"/>
      <c r="G9" s="10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8" t="s">
        <v>7</v>
      </c>
      <c r="B10" s="9"/>
      <c r="C10" s="9"/>
      <c r="D10" s="9"/>
      <c r="E10" s="9"/>
      <c r="F10" s="9"/>
      <c r="G10" s="10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8" t="s">
        <v>8</v>
      </c>
      <c r="B11" s="11"/>
      <c r="C11" s="11"/>
      <c r="D11" s="11"/>
      <c r="E11" s="11"/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8" t="s">
        <v>9</v>
      </c>
      <c r="B12" s="13"/>
      <c r="C12" s="14"/>
      <c r="D12" s="14"/>
      <c r="E12" s="14"/>
      <c r="F12" s="14"/>
      <c r="G12" s="15"/>
      <c r="H12" s="1"/>
      <c r="I12" s="1"/>
      <c r="J12" s="1"/>
      <c r="K12" s="1"/>
      <c r="L12" s="1"/>
      <c r="M12" s="1"/>
      <c r="N12" s="1"/>
      <c r="O12" s="1"/>
      <c r="P12" s="1"/>
    </row>
    <row r="13" spans="1:16" ht="13.5" thickBot="1">
      <c r="A13" s="16" t="s">
        <v>10</v>
      </c>
      <c r="B13" s="17"/>
      <c r="C13" s="17"/>
      <c r="D13" s="17"/>
      <c r="E13" s="17"/>
      <c r="F13" s="17"/>
      <c r="G13" s="18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9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72.75" customHeight="1">
      <c r="A17" s="20" t="s">
        <v>12</v>
      </c>
      <c r="B17" s="20"/>
      <c r="C17" s="20"/>
      <c r="D17" s="20"/>
      <c r="E17" s="20"/>
      <c r="F17" s="20"/>
      <c r="G17" s="20"/>
      <c r="H17" s="1"/>
      <c r="I17" s="1"/>
      <c r="J17" s="1"/>
      <c r="K17" s="1"/>
      <c r="L17" s="1"/>
      <c r="M17" s="1"/>
      <c r="N17" s="1"/>
      <c r="O17" s="1"/>
      <c r="P17" s="1"/>
    </row>
    <row r="18" spans="1:16" ht="28.5" customHeight="1">
      <c r="A18" s="20" t="s">
        <v>13</v>
      </c>
      <c r="B18" s="20"/>
      <c r="C18" s="20"/>
      <c r="D18" s="20"/>
      <c r="E18" s="20"/>
      <c r="F18" s="20"/>
      <c r="G18" s="20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</sheetData>
  <sheetProtection password="C7B2" sheet="1"/>
  <mergeCells count="11">
    <mergeCell ref="B11:G11"/>
    <mergeCell ref="B12:G12"/>
    <mergeCell ref="B13:G13"/>
    <mergeCell ref="A17:G17"/>
    <mergeCell ref="A18:G18"/>
    <mergeCell ref="B5:G5"/>
    <mergeCell ref="B6:G6"/>
    <mergeCell ref="B7:G7"/>
    <mergeCell ref="B8:G8"/>
    <mergeCell ref="B9:G9"/>
    <mergeCell ref="B10:G10"/>
  </mergeCells>
  <printOptions/>
  <pageMargins left="0.7874015748031497" right="0.7874015748031497" top="0.984251968503937" bottom="0.5905511811023623" header="0.5118110236220472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75" zoomScaleNormal="75" zoomScaleSheetLayoutView="75" workbookViewId="0" topLeftCell="A13">
      <selection activeCell="I29" sqref="I29"/>
    </sheetView>
  </sheetViews>
  <sheetFormatPr defaultColWidth="9.00390625" defaultRowHeight="12.75"/>
  <cols>
    <col min="1" max="1" width="0.6171875" style="22" customWidth="1"/>
    <col min="2" max="2" width="7.125" style="22" customWidth="1"/>
    <col min="3" max="3" width="9.125" style="22" customWidth="1"/>
    <col min="4" max="4" width="19.75390625" style="22" customWidth="1"/>
    <col min="5" max="5" width="7.00390625" style="22" customWidth="1"/>
    <col min="6" max="6" width="12.75390625" style="22" customWidth="1"/>
    <col min="7" max="7" width="12.625" style="23" customWidth="1"/>
    <col min="8" max="8" width="10.75390625" style="22" customWidth="1"/>
    <col min="9" max="9" width="10.75390625" style="23" customWidth="1"/>
    <col min="10" max="14" width="10.75390625" style="22" customWidth="1"/>
    <col min="15" max="16384" width="9.125" style="22" customWidth="1"/>
  </cols>
  <sheetData>
    <row r="1" ht="12" customHeight="1">
      <c r="A1" s="21" t="s">
        <v>14</v>
      </c>
    </row>
    <row r="2" spans="2:10" ht="17.25" customHeight="1">
      <c r="B2" s="24"/>
      <c r="C2" s="25" t="s">
        <v>15</v>
      </c>
      <c r="E2" s="26"/>
      <c r="F2" s="25"/>
      <c r="G2" s="27"/>
      <c r="H2" s="28"/>
      <c r="I2" s="29"/>
      <c r="J2" s="24"/>
    </row>
    <row r="3" spans="3:4" ht="6" customHeight="1">
      <c r="C3" s="30"/>
      <c r="D3" s="31" t="s">
        <v>2</v>
      </c>
    </row>
    <row r="4" ht="4.5" customHeight="1"/>
    <row r="5" spans="3:14" ht="13.5" customHeight="1">
      <c r="C5" s="32" t="s">
        <v>16</v>
      </c>
      <c r="D5" s="33" t="s">
        <v>2705</v>
      </c>
      <c r="E5" s="34"/>
      <c r="F5" s="35"/>
      <c r="G5" s="36"/>
      <c r="N5" s="29"/>
    </row>
    <row r="7" ht="12.75">
      <c r="I7" s="37"/>
    </row>
    <row r="8" spans="3:10" ht="12.75">
      <c r="C8" s="38" t="s">
        <v>17</v>
      </c>
      <c r="D8" s="39"/>
      <c r="H8" s="37" t="s">
        <v>18</v>
      </c>
      <c r="I8" s="39"/>
      <c r="J8" s="40"/>
    </row>
    <row r="9" spans="4:10" ht="12.75">
      <c r="D9" s="39"/>
      <c r="H9" s="37" t="s">
        <v>19</v>
      </c>
      <c r="I9" s="39"/>
      <c r="J9" s="40"/>
    </row>
    <row r="10" spans="3:9" ht="12.75" customHeight="1">
      <c r="C10" s="37"/>
      <c r="D10" s="39"/>
      <c r="I10" s="37"/>
    </row>
    <row r="11" ht="0.75" customHeight="1" hidden="1">
      <c r="I11" s="37"/>
    </row>
    <row r="12" ht="4.5" customHeight="1">
      <c r="I12" s="37"/>
    </row>
    <row r="13" ht="4.5" customHeight="1"/>
    <row r="14" ht="3.75" customHeight="1"/>
    <row r="15" spans="2:10" ht="13.5" customHeight="1">
      <c r="B15" s="41"/>
      <c r="C15" s="42"/>
      <c r="D15" s="42"/>
      <c r="E15" s="43"/>
      <c r="F15" s="44"/>
      <c r="G15" s="45"/>
      <c r="H15" s="46"/>
      <c r="I15" s="47" t="s">
        <v>20</v>
      </c>
      <c r="J15" s="48"/>
    </row>
    <row r="16" spans="2:10" ht="15" customHeight="1">
      <c r="B16" s="49" t="s">
        <v>21</v>
      </c>
      <c r="C16" s="50"/>
      <c r="D16" s="51">
        <v>0</v>
      </c>
      <c r="E16" s="52" t="s">
        <v>22</v>
      </c>
      <c r="F16" s="53"/>
      <c r="G16" s="54"/>
      <c r="H16" s="55">
        <f>ROUND(G36,1)</f>
        <v>0</v>
      </c>
      <c r="I16" s="56"/>
      <c r="J16" s="57"/>
    </row>
    <row r="17" spans="2:10" ht="12.75">
      <c r="B17" s="49" t="s">
        <v>23</v>
      </c>
      <c r="C17" s="50"/>
      <c r="D17" s="51">
        <v>0</v>
      </c>
      <c r="E17" s="52" t="s">
        <v>22</v>
      </c>
      <c r="F17" s="58"/>
      <c r="G17" s="59"/>
      <c r="H17" s="60">
        <f>ROUND(H16*D17/100,0)</f>
        <v>0</v>
      </c>
      <c r="I17" s="61"/>
      <c r="J17" s="57"/>
    </row>
    <row r="18" spans="2:10" ht="15" customHeight="1">
      <c r="B18" s="49" t="s">
        <v>21</v>
      </c>
      <c r="C18" s="50"/>
      <c r="D18" s="62">
        <v>15</v>
      </c>
      <c r="E18" s="52" t="s">
        <v>22</v>
      </c>
      <c r="F18" s="58"/>
      <c r="G18" s="59"/>
      <c r="H18" s="60">
        <f>ROUND(H36,1)</f>
        <v>0</v>
      </c>
      <c r="I18" s="61"/>
      <c r="J18" s="57"/>
    </row>
    <row r="19" spans="2:10" ht="12.75">
      <c r="B19" s="49" t="s">
        <v>23</v>
      </c>
      <c r="C19" s="50"/>
      <c r="D19" s="62">
        <f>D18</f>
        <v>15</v>
      </c>
      <c r="E19" s="52" t="s">
        <v>22</v>
      </c>
      <c r="F19" s="58"/>
      <c r="G19" s="59"/>
      <c r="H19" s="60">
        <f>ROUND(H18*D19/100,0)</f>
        <v>0</v>
      </c>
      <c r="I19" s="61"/>
      <c r="J19" s="57"/>
    </row>
    <row r="20" spans="2:10" ht="12.75">
      <c r="B20" s="49" t="s">
        <v>21</v>
      </c>
      <c r="C20" s="50"/>
      <c r="D20" s="62">
        <v>21</v>
      </c>
      <c r="E20" s="52" t="s">
        <v>22</v>
      </c>
      <c r="F20" s="58"/>
      <c r="G20" s="59"/>
      <c r="H20" s="60">
        <f>ROUND(I36,1)</f>
        <v>0</v>
      </c>
      <c r="I20" s="63"/>
      <c r="J20" s="57"/>
    </row>
    <row r="21" spans="2:10" ht="13.5" thickBot="1">
      <c r="B21" s="49" t="s">
        <v>23</v>
      </c>
      <c r="C21" s="50"/>
      <c r="D21" s="62">
        <f>D20</f>
        <v>21</v>
      </c>
      <c r="E21" s="52" t="s">
        <v>22</v>
      </c>
      <c r="F21" s="64"/>
      <c r="G21" s="65"/>
      <c r="H21" s="66">
        <f>ROUND(H20*D20/100,0)</f>
        <v>0</v>
      </c>
      <c r="I21" s="67"/>
      <c r="J21" s="57"/>
    </row>
    <row r="22" spans="2:10" ht="16.5" thickBot="1">
      <c r="B22" s="68" t="s">
        <v>24</v>
      </c>
      <c r="C22" s="69"/>
      <c r="D22" s="69"/>
      <c r="E22" s="70"/>
      <c r="F22" s="71"/>
      <c r="G22" s="72"/>
      <c r="H22" s="73">
        <f>SUM(H16:H21)</f>
        <v>0</v>
      </c>
      <c r="I22" s="74"/>
      <c r="J22" s="75"/>
    </row>
    <row r="25" ht="1.5" customHeight="1"/>
    <row r="26" spans="2:11" ht="15.75" customHeight="1">
      <c r="B26" s="34" t="s">
        <v>25</v>
      </c>
      <c r="C26" s="76"/>
      <c r="D26" s="76"/>
      <c r="E26" s="76"/>
      <c r="F26" s="76"/>
      <c r="G26" s="76"/>
      <c r="H26" s="76"/>
      <c r="I26" s="76"/>
      <c r="J26" s="76"/>
      <c r="K26" s="77"/>
    </row>
    <row r="27" ht="5.25" customHeight="1">
      <c r="K27" s="77"/>
    </row>
    <row r="28" spans="2:9" ht="27" customHeight="1">
      <c r="B28" s="78" t="s">
        <v>26</v>
      </c>
      <c r="C28" s="69"/>
      <c r="D28" s="69"/>
      <c r="E28" s="79"/>
      <c r="F28" s="80" t="s">
        <v>27</v>
      </c>
      <c r="G28" s="81" t="s">
        <v>28</v>
      </c>
      <c r="H28" s="82" t="s">
        <v>2706</v>
      </c>
      <c r="I28" s="82" t="s">
        <v>2707</v>
      </c>
    </row>
    <row r="29" spans="2:9" ht="12.75">
      <c r="B29" s="83" t="s">
        <v>226</v>
      </c>
      <c r="C29" s="84" t="s">
        <v>227</v>
      </c>
      <c r="D29" s="85"/>
      <c r="E29" s="86" t="str">
        <f>IF(StavbaCelkem=0," ",F29/StavbaCelkem)</f>
        <v xml:space="preserve"> </v>
      </c>
      <c r="F29" s="87">
        <f>+'SO01 SO01 '!G139</f>
        <v>0</v>
      </c>
      <c r="G29" s="88">
        <f aca="true" t="shared" si="0" ref="G29:G35">0+F29-H29-I29</f>
        <v>0</v>
      </c>
      <c r="H29" s="89">
        <v>0</v>
      </c>
      <c r="I29" s="89">
        <v>0</v>
      </c>
    </row>
    <row r="30" spans="2:9" ht="12.75">
      <c r="B30" s="83" t="s">
        <v>1630</v>
      </c>
      <c r="C30" s="84" t="s">
        <v>1631</v>
      </c>
      <c r="D30" s="85"/>
      <c r="E30" s="86" t="str">
        <f aca="true" t="shared" si="1" ref="E30:E36">IF(StavbaCelkem=0," ",F30/StavbaCelkem)</f>
        <v xml:space="preserve"> </v>
      </c>
      <c r="F30" s="87">
        <f>+'SO02 SO02 '!G1835</f>
        <v>0</v>
      </c>
      <c r="G30" s="88">
        <f t="shared" si="0"/>
        <v>0</v>
      </c>
      <c r="H30" s="89">
        <v>0</v>
      </c>
      <c r="I30" s="89">
        <v>0</v>
      </c>
    </row>
    <row r="31" spans="2:9" ht="12.75">
      <c r="B31" s="83" t="s">
        <v>1725</v>
      </c>
      <c r="C31" s="84" t="s">
        <v>1726</v>
      </c>
      <c r="D31" s="85"/>
      <c r="E31" s="86" t="str">
        <f t="shared" si="1"/>
        <v xml:space="preserve"> </v>
      </c>
      <c r="F31" s="87">
        <f>+'SO03 SO03 '!G68</f>
        <v>0</v>
      </c>
      <c r="G31" s="88">
        <f t="shared" si="0"/>
        <v>0</v>
      </c>
      <c r="H31" s="89">
        <v>0</v>
      </c>
      <c r="I31" s="89">
        <v>0</v>
      </c>
    </row>
    <row r="32" spans="2:9" ht="12.75">
      <c r="B32" s="83" t="s">
        <v>2087</v>
      </c>
      <c r="C32" s="84" t="s">
        <v>2088</v>
      </c>
      <c r="D32" s="85"/>
      <c r="E32" s="86" t="str">
        <f t="shared" si="1"/>
        <v xml:space="preserve"> </v>
      </c>
      <c r="F32" s="87">
        <f>+'SO04 SO04 '!G240</f>
        <v>0</v>
      </c>
      <c r="G32" s="88">
        <f t="shared" si="0"/>
        <v>0</v>
      </c>
      <c r="H32" s="89">
        <v>0</v>
      </c>
      <c r="I32" s="89">
        <v>0</v>
      </c>
    </row>
    <row r="33" spans="2:9" ht="12.75">
      <c r="B33" s="83" t="s">
        <v>2172</v>
      </c>
      <c r="C33" s="84" t="s">
        <v>2173</v>
      </c>
      <c r="D33" s="85"/>
      <c r="E33" s="86" t="str">
        <f t="shared" si="1"/>
        <v xml:space="preserve"> </v>
      </c>
      <c r="F33" s="87">
        <f>+'SO06 SO06 '!G160</f>
        <v>0</v>
      </c>
      <c r="G33" s="88">
        <f t="shared" si="0"/>
        <v>0</v>
      </c>
      <c r="H33" s="89">
        <v>0</v>
      </c>
      <c r="I33" s="89">
        <v>0</v>
      </c>
    </row>
    <row r="34" spans="2:9" ht="12.75">
      <c r="B34" s="83" t="s">
        <v>2504</v>
      </c>
      <c r="C34" s="84" t="s">
        <v>2505</v>
      </c>
      <c r="D34" s="85"/>
      <c r="E34" s="86" t="str">
        <f t="shared" si="1"/>
        <v xml:space="preserve"> </v>
      </c>
      <c r="F34" s="87">
        <f>+'SO07 SO07 '!G262</f>
        <v>0</v>
      </c>
      <c r="G34" s="88">
        <f t="shared" si="0"/>
        <v>0</v>
      </c>
      <c r="H34" s="89">
        <v>0</v>
      </c>
      <c r="I34" s="89">
        <v>0</v>
      </c>
    </row>
    <row r="35" spans="2:9" ht="12.75">
      <c r="B35" s="83" t="s">
        <v>2702</v>
      </c>
      <c r="C35" s="84" t="s">
        <v>2703</v>
      </c>
      <c r="D35" s="85"/>
      <c r="E35" s="86" t="str">
        <f t="shared" si="1"/>
        <v xml:space="preserve"> </v>
      </c>
      <c r="F35" s="87">
        <f>+'SO08 SO08 '!G215</f>
        <v>0</v>
      </c>
      <c r="G35" s="88">
        <f t="shared" si="0"/>
        <v>0</v>
      </c>
      <c r="H35" s="89">
        <v>0</v>
      </c>
      <c r="I35" s="89">
        <v>0</v>
      </c>
    </row>
    <row r="36" spans="1:9" ht="17.25" customHeight="1">
      <c r="A36" s="21" t="s">
        <v>29</v>
      </c>
      <c r="B36" s="90" t="s">
        <v>30</v>
      </c>
      <c r="C36" s="91"/>
      <c r="D36" s="92"/>
      <c r="E36" s="93" t="str">
        <f t="shared" si="1"/>
        <v xml:space="preserve"> </v>
      </c>
      <c r="F36" s="94">
        <f>SUM(F29:F35)</f>
        <v>0</v>
      </c>
      <c r="G36" s="95">
        <f>SUM(G29:G35)</f>
        <v>0</v>
      </c>
      <c r="H36" s="96">
        <f>SUM(H29:H35)</f>
        <v>0</v>
      </c>
      <c r="I36" s="97">
        <f>SUM(I29:I35)</f>
        <v>0</v>
      </c>
    </row>
    <row r="37" spans="2:10" ht="12.75">
      <c r="B37" s="98"/>
      <c r="C37" s="98"/>
      <c r="D37" s="98"/>
      <c r="E37" s="98"/>
      <c r="F37" s="98"/>
      <c r="G37" s="98"/>
      <c r="H37" s="98"/>
      <c r="I37" s="98"/>
      <c r="J37" s="98"/>
    </row>
    <row r="38" spans="2:10" ht="12.75">
      <c r="B38" s="98"/>
      <c r="C38" s="98"/>
      <c r="D38" s="98"/>
      <c r="E38" s="98"/>
      <c r="F38" s="98"/>
      <c r="G38" s="98"/>
      <c r="H38" s="98"/>
      <c r="I38" s="98"/>
      <c r="J38" s="98"/>
    </row>
    <row r="39" spans="2:10" ht="12.75">
      <c r="B39" s="99" t="s">
        <v>31</v>
      </c>
      <c r="C39" s="98"/>
      <c r="D39" s="98"/>
      <c r="E39" s="98"/>
      <c r="F39" s="98"/>
      <c r="G39" s="98"/>
      <c r="H39" s="98"/>
      <c r="I39" s="98"/>
      <c r="J39" s="98"/>
    </row>
    <row r="40" spans="2:10" ht="125.25" customHeight="1">
      <c r="B40" s="100"/>
      <c r="C40" s="101"/>
      <c r="D40" s="101"/>
      <c r="E40" s="101"/>
      <c r="F40" s="101"/>
      <c r="G40" s="101"/>
      <c r="H40" s="101"/>
      <c r="I40" s="102"/>
      <c r="J40" s="98"/>
    </row>
    <row r="41" spans="2:10" ht="12.75">
      <c r="B41" s="98"/>
      <c r="C41" s="98"/>
      <c r="D41" s="98"/>
      <c r="E41" s="98"/>
      <c r="F41" s="98"/>
      <c r="G41" s="98"/>
      <c r="H41" s="98"/>
      <c r="I41" s="98"/>
      <c r="J41" s="98"/>
    </row>
    <row r="45" spans="2:10" ht="12.75">
      <c r="B45" s="103"/>
      <c r="C45" s="103"/>
      <c r="D45" s="103"/>
      <c r="E45" s="103"/>
      <c r="F45" s="103"/>
      <c r="G45" s="104"/>
      <c r="H45" s="103"/>
      <c r="I45" s="104"/>
      <c r="J45" s="103"/>
    </row>
    <row r="46" spans="3:10" ht="12.75">
      <c r="C46" s="105"/>
      <c r="D46" s="106"/>
      <c r="E46" s="105"/>
      <c r="F46" s="105"/>
      <c r="G46" s="104"/>
      <c r="H46" s="105"/>
      <c r="I46" s="104"/>
      <c r="J46" s="23"/>
    </row>
  </sheetData>
  <sheetProtection password="C7B2" sheet="1"/>
  <mergeCells count="15">
    <mergeCell ref="B40:I40"/>
    <mergeCell ref="C34:D34"/>
    <mergeCell ref="C35:D35"/>
    <mergeCell ref="H22:I22"/>
    <mergeCell ref="C29:D29"/>
    <mergeCell ref="C30:D30"/>
    <mergeCell ref="C31:D31"/>
    <mergeCell ref="C32:D32"/>
    <mergeCell ref="C33:D33"/>
    <mergeCell ref="H16:I16"/>
    <mergeCell ref="H17:I17"/>
    <mergeCell ref="H18:I18"/>
    <mergeCell ref="H19:I19"/>
    <mergeCell ref="H20:I20"/>
    <mergeCell ref="H21:I21"/>
  </mergeCells>
  <printOptions/>
  <pageMargins left="0.7874015748031497" right="0.7874015748031497" top="0.984251968503937" bottom="0.5905511811023623" header="0.5118110236220472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2"/>
  <sheetViews>
    <sheetView showGridLines="0" showZeros="0" zoomScale="75" zoomScaleNormal="75" workbookViewId="0" topLeftCell="A1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228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228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47</v>
      </c>
      <c r="C7" s="137" t="s">
        <v>48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12.75">
      <c r="A8" s="146">
        <v>1</v>
      </c>
      <c r="B8" s="147" t="s">
        <v>52</v>
      </c>
      <c r="C8" s="148" t="s">
        <v>53</v>
      </c>
      <c r="D8" s="149" t="s">
        <v>49</v>
      </c>
      <c r="E8" s="150">
        <v>196.15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>
        <v>0</v>
      </c>
      <c r="K8" s="154">
        <f>E8*J8</f>
        <v>0</v>
      </c>
      <c r="O8" s="145"/>
      <c r="Z8" s="145"/>
      <c r="AA8" s="145">
        <v>1</v>
      </c>
      <c r="AB8" s="145">
        <v>1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</v>
      </c>
      <c r="CB8" s="145">
        <v>1</v>
      </c>
      <c r="CZ8" s="108">
        <v>1</v>
      </c>
    </row>
    <row r="9" spans="1:61" ht="12.75">
      <c r="A9" s="156"/>
      <c r="B9" s="157"/>
      <c r="C9" s="160" t="s">
        <v>54</v>
      </c>
      <c r="D9" s="161"/>
      <c r="E9" s="162">
        <v>18</v>
      </c>
      <c r="F9" s="163"/>
      <c r="G9" s="164"/>
      <c r="H9" s="165"/>
      <c r="I9" s="158"/>
      <c r="J9" s="166"/>
      <c r="K9" s="158"/>
      <c r="M9" s="159" t="s">
        <v>54</v>
      </c>
      <c r="O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67" t="str">
        <f>C8</f>
        <v xml:space="preserve">Rozebrání dlažeb z betonových dlaždic na sucho </v>
      </c>
      <c r="BE9" s="145"/>
      <c r="BF9" s="145"/>
      <c r="BG9" s="145"/>
      <c r="BH9" s="145"/>
      <c r="BI9" s="145"/>
    </row>
    <row r="10" spans="1:61" ht="12.75">
      <c r="A10" s="156"/>
      <c r="B10" s="157"/>
      <c r="C10" s="160" t="s">
        <v>55</v>
      </c>
      <c r="D10" s="161"/>
      <c r="E10" s="162">
        <v>13.75</v>
      </c>
      <c r="F10" s="163"/>
      <c r="G10" s="164"/>
      <c r="H10" s="165"/>
      <c r="I10" s="158"/>
      <c r="J10" s="166"/>
      <c r="K10" s="158"/>
      <c r="M10" s="159" t="s">
        <v>55</v>
      </c>
      <c r="O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7" t="str">
        <f>C9</f>
        <v>plochy:(7,00+2,00)*2,00</v>
      </c>
      <c r="BE10" s="145"/>
      <c r="BF10" s="145"/>
      <c r="BG10" s="145"/>
      <c r="BH10" s="145"/>
      <c r="BI10" s="145"/>
    </row>
    <row r="11" spans="1:61" ht="12.75">
      <c r="A11" s="156"/>
      <c r="B11" s="157"/>
      <c r="C11" s="160" t="s">
        <v>56</v>
      </c>
      <c r="D11" s="161"/>
      <c r="E11" s="162">
        <v>37.8</v>
      </c>
      <c r="F11" s="163"/>
      <c r="G11" s="164"/>
      <c r="H11" s="165"/>
      <c r="I11" s="158"/>
      <c r="J11" s="166"/>
      <c r="K11" s="158"/>
      <c r="M11" s="159" t="s">
        <v>56</v>
      </c>
      <c r="O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67" t="str">
        <f>C10</f>
        <v>5,50*2,50</v>
      </c>
      <c r="BE11" s="145"/>
      <c r="BF11" s="145"/>
      <c r="BG11" s="145"/>
      <c r="BH11" s="145"/>
      <c r="BI11" s="145"/>
    </row>
    <row r="12" spans="1:61" ht="12.75">
      <c r="A12" s="156"/>
      <c r="B12" s="157"/>
      <c r="C12" s="160" t="s">
        <v>57</v>
      </c>
      <c r="D12" s="161"/>
      <c r="E12" s="162">
        <v>30</v>
      </c>
      <c r="F12" s="163"/>
      <c r="G12" s="164"/>
      <c r="H12" s="165"/>
      <c r="I12" s="158"/>
      <c r="J12" s="166"/>
      <c r="K12" s="158"/>
      <c r="M12" s="159" t="s">
        <v>57</v>
      </c>
      <c r="O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67" t="str">
        <f>C11</f>
        <v>7,00*5,40</v>
      </c>
      <c r="BE12" s="145"/>
      <c r="BF12" s="145"/>
      <c r="BG12" s="145"/>
      <c r="BH12" s="145"/>
      <c r="BI12" s="145"/>
    </row>
    <row r="13" spans="1:61" ht="12.75">
      <c r="A13" s="156"/>
      <c r="B13" s="157"/>
      <c r="C13" s="160" t="s">
        <v>58</v>
      </c>
      <c r="D13" s="161"/>
      <c r="E13" s="162">
        <v>13.5</v>
      </c>
      <c r="F13" s="163"/>
      <c r="G13" s="164"/>
      <c r="H13" s="165"/>
      <c r="I13" s="158"/>
      <c r="J13" s="166"/>
      <c r="K13" s="158"/>
      <c r="M13" s="159" t="s">
        <v>58</v>
      </c>
      <c r="O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67" t="str">
        <f>C12</f>
        <v>20,00*1,50</v>
      </c>
      <c r="BE13" s="145"/>
      <c r="BF13" s="145"/>
      <c r="BG13" s="145"/>
      <c r="BH13" s="145"/>
      <c r="BI13" s="145"/>
    </row>
    <row r="14" spans="1:61" ht="12.75">
      <c r="A14" s="156"/>
      <c r="B14" s="157"/>
      <c r="C14" s="160" t="s">
        <v>59</v>
      </c>
      <c r="D14" s="161"/>
      <c r="E14" s="162">
        <v>83.1</v>
      </c>
      <c r="F14" s="163"/>
      <c r="G14" s="164"/>
      <c r="H14" s="165"/>
      <c r="I14" s="158"/>
      <c r="J14" s="166"/>
      <c r="K14" s="158"/>
      <c r="M14" s="159" t="s">
        <v>59</v>
      </c>
      <c r="O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67" t="str">
        <f>C13</f>
        <v>2,50*3,00+2,00*3,00</v>
      </c>
      <c r="BE14" s="145"/>
      <c r="BF14" s="145"/>
      <c r="BG14" s="145"/>
      <c r="BH14" s="145"/>
      <c r="BI14" s="145"/>
    </row>
    <row r="15" spans="1:104" ht="22.5">
      <c r="A15" s="146">
        <v>2</v>
      </c>
      <c r="B15" s="147" t="s">
        <v>60</v>
      </c>
      <c r="C15" s="148" t="s">
        <v>61</v>
      </c>
      <c r="D15" s="149" t="s">
        <v>49</v>
      </c>
      <c r="E15" s="150">
        <v>196.15</v>
      </c>
      <c r="F15" s="151">
        <v>0</v>
      </c>
      <c r="G15" s="152">
        <f>E15*F15</f>
        <v>0</v>
      </c>
      <c r="H15" s="153">
        <v>0</v>
      </c>
      <c r="I15" s="154">
        <f>E15*H15</f>
        <v>0</v>
      </c>
      <c r="J15" s="153">
        <v>-0.24</v>
      </c>
      <c r="K15" s="154">
        <f>E15*J15</f>
        <v>-47.076</v>
      </c>
      <c r="O15" s="145"/>
      <c r="Z15" s="145"/>
      <c r="AA15" s="145">
        <v>1</v>
      </c>
      <c r="AB15" s="145">
        <v>1</v>
      </c>
      <c r="AC15" s="145">
        <v>1</v>
      </c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55">
        <f>G15</f>
        <v>0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CA15" s="145">
        <v>1</v>
      </c>
      <c r="CB15" s="145">
        <v>1</v>
      </c>
      <c r="CZ15" s="108">
        <v>1</v>
      </c>
    </row>
    <row r="16" spans="1:61" ht="12.75">
      <c r="A16" s="156"/>
      <c r="B16" s="157"/>
      <c r="C16" s="160" t="s">
        <v>54</v>
      </c>
      <c r="D16" s="161"/>
      <c r="E16" s="162">
        <v>18</v>
      </c>
      <c r="F16" s="163"/>
      <c r="G16" s="164"/>
      <c r="H16" s="165"/>
      <c r="I16" s="158"/>
      <c r="J16" s="166"/>
      <c r="K16" s="158"/>
      <c r="M16" s="159" t="s">
        <v>54</v>
      </c>
      <c r="O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67" t="str">
        <f>C15</f>
        <v xml:space="preserve">Odstranění podkladu pl. 200 m2,kam.těžené tl.20 cm </v>
      </c>
      <c r="BE16" s="145"/>
      <c r="BF16" s="145"/>
      <c r="BG16" s="145"/>
      <c r="BH16" s="145"/>
      <c r="BI16" s="145"/>
    </row>
    <row r="17" spans="1:61" ht="12.75">
      <c r="A17" s="156"/>
      <c r="B17" s="157"/>
      <c r="C17" s="160" t="s">
        <v>55</v>
      </c>
      <c r="D17" s="161"/>
      <c r="E17" s="162">
        <v>13.75</v>
      </c>
      <c r="F17" s="163"/>
      <c r="G17" s="164"/>
      <c r="H17" s="165"/>
      <c r="I17" s="158"/>
      <c r="J17" s="166"/>
      <c r="K17" s="158"/>
      <c r="M17" s="159" t="s">
        <v>55</v>
      </c>
      <c r="O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7" t="str">
        <f>C16</f>
        <v>plochy:(7,00+2,00)*2,00</v>
      </c>
      <c r="BE17" s="145"/>
      <c r="BF17" s="145"/>
      <c r="BG17" s="145"/>
      <c r="BH17" s="145"/>
      <c r="BI17" s="145"/>
    </row>
    <row r="18" spans="1:61" ht="12.75">
      <c r="A18" s="156"/>
      <c r="B18" s="157"/>
      <c r="C18" s="160" t="s">
        <v>56</v>
      </c>
      <c r="D18" s="161"/>
      <c r="E18" s="162">
        <v>37.8</v>
      </c>
      <c r="F18" s="163"/>
      <c r="G18" s="164"/>
      <c r="H18" s="165"/>
      <c r="I18" s="158"/>
      <c r="J18" s="166"/>
      <c r="K18" s="158"/>
      <c r="M18" s="159" t="s">
        <v>56</v>
      </c>
      <c r="O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67" t="str">
        <f>C17</f>
        <v>5,50*2,50</v>
      </c>
      <c r="BE18" s="145"/>
      <c r="BF18" s="145"/>
      <c r="BG18" s="145"/>
      <c r="BH18" s="145"/>
      <c r="BI18" s="145"/>
    </row>
    <row r="19" spans="1:61" ht="12.75">
      <c r="A19" s="156"/>
      <c r="B19" s="157"/>
      <c r="C19" s="160" t="s">
        <v>57</v>
      </c>
      <c r="D19" s="161"/>
      <c r="E19" s="162">
        <v>30</v>
      </c>
      <c r="F19" s="163"/>
      <c r="G19" s="164"/>
      <c r="H19" s="165"/>
      <c r="I19" s="158"/>
      <c r="J19" s="166"/>
      <c r="K19" s="158"/>
      <c r="M19" s="159" t="s">
        <v>57</v>
      </c>
      <c r="O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67" t="str">
        <f>C18</f>
        <v>7,00*5,40</v>
      </c>
      <c r="BE19" s="145"/>
      <c r="BF19" s="145"/>
      <c r="BG19" s="145"/>
      <c r="BH19" s="145"/>
      <c r="BI19" s="145"/>
    </row>
    <row r="20" spans="1:61" ht="12.75">
      <c r="A20" s="156"/>
      <c r="B20" s="157"/>
      <c r="C20" s="160" t="s">
        <v>58</v>
      </c>
      <c r="D20" s="161"/>
      <c r="E20" s="162">
        <v>13.5</v>
      </c>
      <c r="F20" s="163"/>
      <c r="G20" s="164"/>
      <c r="H20" s="165"/>
      <c r="I20" s="158"/>
      <c r="J20" s="166"/>
      <c r="K20" s="158"/>
      <c r="M20" s="159" t="s">
        <v>58</v>
      </c>
      <c r="O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67" t="str">
        <f>C19</f>
        <v>20,00*1,50</v>
      </c>
      <c r="BE20" s="145"/>
      <c r="BF20" s="145"/>
      <c r="BG20" s="145"/>
      <c r="BH20" s="145"/>
      <c r="BI20" s="145"/>
    </row>
    <row r="21" spans="1:61" ht="12.75">
      <c r="A21" s="156"/>
      <c r="B21" s="157"/>
      <c r="C21" s="160" t="s">
        <v>59</v>
      </c>
      <c r="D21" s="161"/>
      <c r="E21" s="162">
        <v>83.1</v>
      </c>
      <c r="F21" s="163"/>
      <c r="G21" s="164"/>
      <c r="H21" s="165"/>
      <c r="I21" s="158"/>
      <c r="J21" s="166"/>
      <c r="K21" s="158"/>
      <c r="M21" s="159" t="s">
        <v>59</v>
      </c>
      <c r="O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67" t="str">
        <f>C20</f>
        <v>2,50*3,00+2,00*3,00</v>
      </c>
      <c r="BE21" s="145"/>
      <c r="BF21" s="145"/>
      <c r="BG21" s="145"/>
      <c r="BH21" s="145"/>
      <c r="BI21" s="145"/>
    </row>
    <row r="22" spans="1:104" ht="12.75">
      <c r="A22" s="146">
        <v>3</v>
      </c>
      <c r="B22" s="147" t="s">
        <v>62</v>
      </c>
      <c r="C22" s="148" t="s">
        <v>63</v>
      </c>
      <c r="D22" s="149" t="s">
        <v>64</v>
      </c>
      <c r="E22" s="150">
        <v>26.082</v>
      </c>
      <c r="F22" s="151">
        <v>0</v>
      </c>
      <c r="G22" s="152">
        <f>E22*F22</f>
        <v>0</v>
      </c>
      <c r="H22" s="153">
        <v>0</v>
      </c>
      <c r="I22" s="154">
        <f>E22*H22</f>
        <v>0</v>
      </c>
      <c r="J22" s="153">
        <v>0</v>
      </c>
      <c r="K22" s="154">
        <f>E22*J22</f>
        <v>0</v>
      </c>
      <c r="O22" s="145"/>
      <c r="Z22" s="145"/>
      <c r="AA22" s="145">
        <v>1</v>
      </c>
      <c r="AB22" s="145">
        <v>1</v>
      </c>
      <c r="AC22" s="145">
        <v>1</v>
      </c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55">
        <f>G22</f>
        <v>0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CA22" s="145">
        <v>1</v>
      </c>
      <c r="CB22" s="145">
        <v>1</v>
      </c>
      <c r="CZ22" s="108">
        <v>1</v>
      </c>
    </row>
    <row r="23" spans="1:61" ht="12.75">
      <c r="A23" s="156"/>
      <c r="B23" s="157"/>
      <c r="C23" s="160" t="s">
        <v>65</v>
      </c>
      <c r="D23" s="161"/>
      <c r="E23" s="162">
        <v>13.932</v>
      </c>
      <c r="F23" s="163"/>
      <c r="G23" s="164"/>
      <c r="H23" s="165"/>
      <c r="I23" s="158"/>
      <c r="J23" s="166"/>
      <c r="K23" s="158"/>
      <c r="M23" s="159" t="s">
        <v>65</v>
      </c>
      <c r="O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67" t="str">
        <f>C22</f>
        <v xml:space="preserve">Zásyp jam, rýh, šachet se zhutněním </v>
      </c>
      <c r="BE23" s="145"/>
      <c r="BF23" s="145"/>
      <c r="BG23" s="145"/>
      <c r="BH23" s="145"/>
      <c r="BI23" s="145"/>
    </row>
    <row r="24" spans="1:61" ht="12.75">
      <c r="A24" s="156"/>
      <c r="B24" s="157"/>
      <c r="C24" s="160" t="s">
        <v>66</v>
      </c>
      <c r="D24" s="161"/>
      <c r="E24" s="162">
        <v>12.15</v>
      </c>
      <c r="F24" s="163"/>
      <c r="G24" s="164"/>
      <c r="H24" s="165"/>
      <c r="I24" s="158"/>
      <c r="J24" s="166"/>
      <c r="K24" s="158"/>
      <c r="M24" s="159" t="s">
        <v>66</v>
      </c>
      <c r="O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67" t="str">
        <f>C23</f>
        <v>0,90*0,60*(7,50*2+5,40*2)</v>
      </c>
      <c r="BE24" s="145"/>
      <c r="BF24" s="145"/>
      <c r="BG24" s="145"/>
      <c r="BH24" s="145"/>
      <c r="BI24" s="145"/>
    </row>
    <row r="25" spans="1:104" ht="12.75">
      <c r="A25" s="146">
        <v>4</v>
      </c>
      <c r="B25" s="147" t="s">
        <v>67</v>
      </c>
      <c r="C25" s="148" t="s">
        <v>68</v>
      </c>
      <c r="D25" s="149" t="s">
        <v>49</v>
      </c>
      <c r="E25" s="150">
        <v>40.5</v>
      </c>
      <c r="F25" s="151">
        <v>0</v>
      </c>
      <c r="G25" s="152">
        <f>E25*F25</f>
        <v>0</v>
      </c>
      <c r="H25" s="153">
        <v>0</v>
      </c>
      <c r="I25" s="154">
        <f>E25*H25</f>
        <v>0</v>
      </c>
      <c r="J25" s="153">
        <v>0</v>
      </c>
      <c r="K25" s="154">
        <f>E25*J25</f>
        <v>0</v>
      </c>
      <c r="O25" s="145"/>
      <c r="Z25" s="145"/>
      <c r="AA25" s="145">
        <v>1</v>
      </c>
      <c r="AB25" s="145">
        <v>1</v>
      </c>
      <c r="AC25" s="145">
        <v>1</v>
      </c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55">
        <f>G25</f>
        <v>0</v>
      </c>
      <c r="BA25" s="145"/>
      <c r="BB25" s="145"/>
      <c r="BC25" s="145"/>
      <c r="BD25" s="145"/>
      <c r="BE25" s="145"/>
      <c r="BF25" s="145"/>
      <c r="BG25" s="145"/>
      <c r="BH25" s="145"/>
      <c r="BI25" s="145"/>
      <c r="CA25" s="145">
        <v>1</v>
      </c>
      <c r="CB25" s="145">
        <v>1</v>
      </c>
      <c r="CZ25" s="108">
        <v>1</v>
      </c>
    </row>
    <row r="26" spans="1:61" ht="12.75">
      <c r="A26" s="156"/>
      <c r="B26" s="157"/>
      <c r="C26" s="160" t="s">
        <v>69</v>
      </c>
      <c r="D26" s="161"/>
      <c r="E26" s="162">
        <v>40.5</v>
      </c>
      <c r="F26" s="163"/>
      <c r="G26" s="164"/>
      <c r="H26" s="165"/>
      <c r="I26" s="158"/>
      <c r="J26" s="166"/>
      <c r="K26" s="158"/>
      <c r="M26" s="159" t="s">
        <v>69</v>
      </c>
      <c r="O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67" t="str">
        <f>C25</f>
        <v xml:space="preserve">Úprava pláně v zářezech v hor. 1-4, se zhutněním </v>
      </c>
      <c r="BE26" s="145"/>
      <c r="BF26" s="145"/>
      <c r="BG26" s="145"/>
      <c r="BH26" s="145"/>
      <c r="BI26" s="145"/>
    </row>
    <row r="27" spans="1:61" ht="12.75">
      <c r="A27" s="168" t="s">
        <v>50</v>
      </c>
      <c r="B27" s="169" t="s">
        <v>47</v>
      </c>
      <c r="C27" s="170" t="s">
        <v>48</v>
      </c>
      <c r="D27" s="171"/>
      <c r="E27" s="172"/>
      <c r="F27" s="172"/>
      <c r="G27" s="173">
        <f>SUM(G7:G26)</f>
        <v>0</v>
      </c>
      <c r="H27" s="174"/>
      <c r="I27" s="173">
        <f>SUM(I7:I26)</f>
        <v>0</v>
      </c>
      <c r="J27" s="175"/>
      <c r="K27" s="173">
        <f>SUM(K7:K26)</f>
        <v>-47.076</v>
      </c>
      <c r="O27" s="145"/>
      <c r="X27" s="176">
        <f>K27</f>
        <v>-47.076</v>
      </c>
      <c r="Y27" s="176">
        <f>I27</f>
        <v>0</v>
      </c>
      <c r="Z27" s="155">
        <f>G27</f>
        <v>0</v>
      </c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77"/>
      <c r="BB27" s="177"/>
      <c r="BC27" s="177"/>
      <c r="BD27" s="177"/>
      <c r="BE27" s="177"/>
      <c r="BF27" s="177"/>
      <c r="BG27" s="145"/>
      <c r="BH27" s="145"/>
      <c r="BI27" s="145"/>
    </row>
    <row r="28" spans="1:15" ht="14.25" customHeight="1">
      <c r="A28" s="135" t="s">
        <v>46</v>
      </c>
      <c r="B28" s="136" t="s">
        <v>70</v>
      </c>
      <c r="C28" s="137" t="s">
        <v>71</v>
      </c>
      <c r="D28" s="138"/>
      <c r="E28" s="139"/>
      <c r="F28" s="139"/>
      <c r="G28" s="140"/>
      <c r="H28" s="141"/>
      <c r="I28" s="142"/>
      <c r="J28" s="143"/>
      <c r="K28" s="144"/>
      <c r="O28" s="145"/>
    </row>
    <row r="29" spans="1:104" ht="12.75">
      <c r="A29" s="146">
        <v>5</v>
      </c>
      <c r="B29" s="147" t="s">
        <v>72</v>
      </c>
      <c r="C29" s="148" t="s">
        <v>73</v>
      </c>
      <c r="D29" s="149" t="s">
        <v>74</v>
      </c>
      <c r="E29" s="150">
        <v>120</v>
      </c>
      <c r="F29" s="151">
        <v>0</v>
      </c>
      <c r="G29" s="152">
        <f>E29*F29</f>
        <v>0</v>
      </c>
      <c r="H29" s="153">
        <v>3E-05</v>
      </c>
      <c r="I29" s="154">
        <f>E29*H29</f>
        <v>0.0036</v>
      </c>
      <c r="J29" s="153">
        <v>0</v>
      </c>
      <c r="K29" s="154">
        <f>E29*J29</f>
        <v>0</v>
      </c>
      <c r="O29" s="145"/>
      <c r="Z29" s="145"/>
      <c r="AA29" s="145">
        <v>1</v>
      </c>
      <c r="AB29" s="145">
        <v>1</v>
      </c>
      <c r="AC29" s="145">
        <v>1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55">
        <f>G29</f>
        <v>0</v>
      </c>
      <c r="BA29" s="145"/>
      <c r="BB29" s="145"/>
      <c r="BC29" s="145"/>
      <c r="BD29" s="145"/>
      <c r="BE29" s="145"/>
      <c r="BF29" s="145"/>
      <c r="BG29" s="145"/>
      <c r="BH29" s="145"/>
      <c r="BI29" s="145"/>
      <c r="CA29" s="145">
        <v>1</v>
      </c>
      <c r="CB29" s="145">
        <v>1</v>
      </c>
      <c r="CZ29" s="108">
        <v>1</v>
      </c>
    </row>
    <row r="30" spans="1:61" ht="12.75">
      <c r="A30" s="156"/>
      <c r="B30" s="157"/>
      <c r="C30" s="160" t="s">
        <v>75</v>
      </c>
      <c r="D30" s="161"/>
      <c r="E30" s="162">
        <v>120</v>
      </c>
      <c r="F30" s="163"/>
      <c r="G30" s="164"/>
      <c r="H30" s="165"/>
      <c r="I30" s="158"/>
      <c r="J30" s="166"/>
      <c r="K30" s="158"/>
      <c r="M30" s="159" t="s">
        <v>75</v>
      </c>
      <c r="O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67" t="str">
        <f>C29</f>
        <v xml:space="preserve">Řezání podkladu betonového hl 15cm </v>
      </c>
      <c r="BE30" s="145"/>
      <c r="BF30" s="145"/>
      <c r="BG30" s="145"/>
      <c r="BH30" s="145"/>
      <c r="BI30" s="145"/>
    </row>
    <row r="31" spans="1:61" ht="12.75">
      <c r="A31" s="168" t="s">
        <v>50</v>
      </c>
      <c r="B31" s="169" t="s">
        <v>70</v>
      </c>
      <c r="C31" s="170" t="s">
        <v>71</v>
      </c>
      <c r="D31" s="171"/>
      <c r="E31" s="172"/>
      <c r="F31" s="172"/>
      <c r="G31" s="173">
        <f>SUM(G28:G30)</f>
        <v>0</v>
      </c>
      <c r="H31" s="174"/>
      <c r="I31" s="173">
        <f>SUM(I28:I30)</f>
        <v>0.0036</v>
      </c>
      <c r="J31" s="175"/>
      <c r="K31" s="173">
        <f>SUM(K28:K30)</f>
        <v>0</v>
      </c>
      <c r="O31" s="145"/>
      <c r="X31" s="176">
        <f>K31</f>
        <v>0</v>
      </c>
      <c r="Y31" s="176">
        <f>I31</f>
        <v>0.0036</v>
      </c>
      <c r="Z31" s="155">
        <f>G31</f>
        <v>0</v>
      </c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77"/>
      <c r="BB31" s="177"/>
      <c r="BC31" s="177"/>
      <c r="BD31" s="177"/>
      <c r="BE31" s="177"/>
      <c r="BF31" s="177"/>
      <c r="BG31" s="145"/>
      <c r="BH31" s="145"/>
      <c r="BI31" s="145"/>
    </row>
    <row r="32" spans="1:15" ht="14.25" customHeight="1">
      <c r="A32" s="135" t="s">
        <v>46</v>
      </c>
      <c r="B32" s="136" t="s">
        <v>76</v>
      </c>
      <c r="C32" s="137" t="s">
        <v>77</v>
      </c>
      <c r="D32" s="138"/>
      <c r="E32" s="139"/>
      <c r="F32" s="139"/>
      <c r="G32" s="140"/>
      <c r="H32" s="141"/>
      <c r="I32" s="142"/>
      <c r="J32" s="143"/>
      <c r="K32" s="144"/>
      <c r="O32" s="145"/>
    </row>
    <row r="33" spans="1:104" ht="12.75">
      <c r="A33" s="146">
        <v>6</v>
      </c>
      <c r="B33" s="147" t="s">
        <v>78</v>
      </c>
      <c r="C33" s="148" t="s">
        <v>79</v>
      </c>
      <c r="D33" s="149" t="s">
        <v>49</v>
      </c>
      <c r="E33" s="150">
        <v>157.41</v>
      </c>
      <c r="F33" s="151">
        <v>0</v>
      </c>
      <c r="G33" s="152">
        <f>E33*F33</f>
        <v>0</v>
      </c>
      <c r="H33" s="153">
        <v>0.04063</v>
      </c>
      <c r="I33" s="154">
        <f>E33*H33</f>
        <v>6.3955683</v>
      </c>
      <c r="J33" s="153">
        <v>0</v>
      </c>
      <c r="K33" s="154">
        <f>E33*J33</f>
        <v>0</v>
      </c>
      <c r="O33" s="145"/>
      <c r="Z33" s="145"/>
      <c r="AA33" s="145">
        <v>1</v>
      </c>
      <c r="AB33" s="145">
        <v>1</v>
      </c>
      <c r="AC33" s="145">
        <v>1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55">
        <f>G33</f>
        <v>0</v>
      </c>
      <c r="BA33" s="145"/>
      <c r="BB33" s="145"/>
      <c r="BC33" s="145"/>
      <c r="BD33" s="145"/>
      <c r="BE33" s="145"/>
      <c r="BF33" s="145"/>
      <c r="BG33" s="145"/>
      <c r="BH33" s="145"/>
      <c r="BI33" s="145"/>
      <c r="CA33" s="145">
        <v>1</v>
      </c>
      <c r="CB33" s="145">
        <v>1</v>
      </c>
      <c r="CZ33" s="108">
        <v>1</v>
      </c>
    </row>
    <row r="34" spans="1:61" ht="12.75">
      <c r="A34" s="156"/>
      <c r="B34" s="157"/>
      <c r="C34" s="160" t="s">
        <v>80</v>
      </c>
      <c r="D34" s="161"/>
      <c r="E34" s="162">
        <v>37.41</v>
      </c>
      <c r="F34" s="163"/>
      <c r="G34" s="164"/>
      <c r="H34" s="165"/>
      <c r="I34" s="158"/>
      <c r="J34" s="166"/>
      <c r="K34" s="158"/>
      <c r="M34" s="159" t="s">
        <v>80</v>
      </c>
      <c r="O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67" t="str">
        <f>C33</f>
        <v xml:space="preserve">Lešení lehké pomocné, výška podlahy do 3,5 m </v>
      </c>
      <c r="BE34" s="145"/>
      <c r="BF34" s="145"/>
      <c r="BG34" s="145"/>
      <c r="BH34" s="145"/>
      <c r="BI34" s="145"/>
    </row>
    <row r="35" spans="1:61" ht="12.75">
      <c r="A35" s="156"/>
      <c r="B35" s="157"/>
      <c r="C35" s="160" t="s">
        <v>81</v>
      </c>
      <c r="D35" s="161"/>
      <c r="E35" s="162">
        <v>120</v>
      </c>
      <c r="F35" s="163"/>
      <c r="G35" s="164"/>
      <c r="H35" s="165"/>
      <c r="I35" s="158"/>
      <c r="J35" s="166"/>
      <c r="K35" s="158"/>
      <c r="M35" s="159" t="s">
        <v>81</v>
      </c>
      <c r="O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67" t="str">
        <f>C34</f>
        <v>2,90*(7,50+5,40)</v>
      </c>
      <c r="BE35" s="145"/>
      <c r="BF35" s="145"/>
      <c r="BG35" s="145"/>
      <c r="BH35" s="145"/>
      <c r="BI35" s="145"/>
    </row>
    <row r="36" spans="1:61" ht="12.75">
      <c r="A36" s="168" t="s">
        <v>50</v>
      </c>
      <c r="B36" s="169" t="s">
        <v>76</v>
      </c>
      <c r="C36" s="170" t="s">
        <v>77</v>
      </c>
      <c r="D36" s="171"/>
      <c r="E36" s="172"/>
      <c r="F36" s="172"/>
      <c r="G36" s="173">
        <f>SUM(G32:G35)</f>
        <v>0</v>
      </c>
      <c r="H36" s="174"/>
      <c r="I36" s="173">
        <f>SUM(I32:I35)</f>
        <v>6.3955683</v>
      </c>
      <c r="J36" s="175"/>
      <c r="K36" s="173">
        <f>SUM(K32:K35)</f>
        <v>0</v>
      </c>
      <c r="O36" s="145"/>
      <c r="X36" s="176">
        <f>K36</f>
        <v>0</v>
      </c>
      <c r="Y36" s="176">
        <f>I36</f>
        <v>6.3955683</v>
      </c>
      <c r="Z36" s="155">
        <f>G36</f>
        <v>0</v>
      </c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77"/>
      <c r="BB36" s="177"/>
      <c r="BC36" s="177"/>
      <c r="BD36" s="177"/>
      <c r="BE36" s="177"/>
      <c r="BF36" s="177"/>
      <c r="BG36" s="145"/>
      <c r="BH36" s="145"/>
      <c r="BI36" s="145"/>
    </row>
    <row r="37" spans="1:15" ht="14.25" customHeight="1">
      <c r="A37" s="135" t="s">
        <v>46</v>
      </c>
      <c r="B37" s="136" t="s">
        <v>82</v>
      </c>
      <c r="C37" s="137" t="s">
        <v>83</v>
      </c>
      <c r="D37" s="138"/>
      <c r="E37" s="139"/>
      <c r="F37" s="139"/>
      <c r="G37" s="140"/>
      <c r="H37" s="141"/>
      <c r="I37" s="142"/>
      <c r="J37" s="143"/>
      <c r="K37" s="144"/>
      <c r="O37" s="145"/>
    </row>
    <row r="38" spans="1:104" ht="12.75">
      <c r="A38" s="146">
        <v>7</v>
      </c>
      <c r="B38" s="147" t="s">
        <v>84</v>
      </c>
      <c r="C38" s="148" t="s">
        <v>85</v>
      </c>
      <c r="D38" s="149" t="s">
        <v>86</v>
      </c>
      <c r="E38" s="150">
        <v>1</v>
      </c>
      <c r="F38" s="151">
        <v>0</v>
      </c>
      <c r="G38" s="152">
        <f>E38*F38</f>
        <v>0</v>
      </c>
      <c r="H38" s="153">
        <v>0</v>
      </c>
      <c r="I38" s="154">
        <f>E38*H38</f>
        <v>0</v>
      </c>
      <c r="J38" s="153"/>
      <c r="K38" s="154">
        <f>E38*J38</f>
        <v>0</v>
      </c>
      <c r="O38" s="145"/>
      <c r="Z38" s="145"/>
      <c r="AA38" s="145">
        <v>12</v>
      </c>
      <c r="AB38" s="145">
        <v>0</v>
      </c>
      <c r="AC38" s="145">
        <v>39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55">
        <f>G38</f>
        <v>0</v>
      </c>
      <c r="BA38" s="145"/>
      <c r="BB38" s="145"/>
      <c r="BC38" s="145"/>
      <c r="BD38" s="145"/>
      <c r="BE38" s="145"/>
      <c r="BF38" s="145"/>
      <c r="BG38" s="145"/>
      <c r="BH38" s="145"/>
      <c r="BI38" s="145"/>
      <c r="CA38" s="145">
        <v>12</v>
      </c>
      <c r="CB38" s="145">
        <v>0</v>
      </c>
      <c r="CZ38" s="108">
        <v>1</v>
      </c>
    </row>
    <row r="39" spans="1:104" ht="12.75">
      <c r="A39" s="146">
        <v>8</v>
      </c>
      <c r="B39" s="147" t="s">
        <v>84</v>
      </c>
      <c r="C39" s="148" t="s">
        <v>87</v>
      </c>
      <c r="D39" s="149" t="s">
        <v>86</v>
      </c>
      <c r="E39" s="150">
        <v>1</v>
      </c>
      <c r="F39" s="151">
        <v>0</v>
      </c>
      <c r="G39" s="152">
        <f>E39*F39</f>
        <v>0</v>
      </c>
      <c r="H39" s="153">
        <v>0</v>
      </c>
      <c r="I39" s="154">
        <f>E39*H39</f>
        <v>0</v>
      </c>
      <c r="J39" s="153"/>
      <c r="K39" s="154">
        <f>E39*J39</f>
        <v>0</v>
      </c>
      <c r="O39" s="145"/>
      <c r="Z39" s="145"/>
      <c r="AA39" s="145">
        <v>12</v>
      </c>
      <c r="AB39" s="145">
        <v>0</v>
      </c>
      <c r="AC39" s="145">
        <v>40</v>
      </c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55">
        <f>G39</f>
        <v>0</v>
      </c>
      <c r="BA39" s="145"/>
      <c r="BB39" s="145"/>
      <c r="BC39" s="145"/>
      <c r="BD39" s="145"/>
      <c r="BE39" s="145"/>
      <c r="BF39" s="145"/>
      <c r="BG39" s="145"/>
      <c r="BH39" s="145"/>
      <c r="BI39" s="145"/>
      <c r="CA39" s="145">
        <v>12</v>
      </c>
      <c r="CB39" s="145">
        <v>0</v>
      </c>
      <c r="CZ39" s="108">
        <v>1</v>
      </c>
    </row>
    <row r="40" spans="1:104" ht="12.75">
      <c r="A40" s="146">
        <v>9</v>
      </c>
      <c r="B40" s="147" t="s">
        <v>88</v>
      </c>
      <c r="C40" s="148" t="s">
        <v>89</v>
      </c>
      <c r="D40" s="149" t="s">
        <v>86</v>
      </c>
      <c r="E40" s="150">
        <v>1</v>
      </c>
      <c r="F40" s="151">
        <v>0</v>
      </c>
      <c r="G40" s="152">
        <f>E40*F40</f>
        <v>0</v>
      </c>
      <c r="H40" s="153">
        <v>0</v>
      </c>
      <c r="I40" s="154">
        <f>E40*H40</f>
        <v>0</v>
      </c>
      <c r="J40" s="153"/>
      <c r="K40" s="154">
        <f>E40*J40</f>
        <v>0</v>
      </c>
      <c r="O40" s="145"/>
      <c r="Z40" s="145"/>
      <c r="AA40" s="145">
        <v>12</v>
      </c>
      <c r="AB40" s="145">
        <v>0</v>
      </c>
      <c r="AC40" s="145">
        <v>38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55">
        <f>G40</f>
        <v>0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CA40" s="145">
        <v>12</v>
      </c>
      <c r="CB40" s="145">
        <v>0</v>
      </c>
      <c r="CZ40" s="108">
        <v>1</v>
      </c>
    </row>
    <row r="41" spans="1:61" ht="12.75">
      <c r="A41" s="168" t="s">
        <v>50</v>
      </c>
      <c r="B41" s="169" t="s">
        <v>82</v>
      </c>
      <c r="C41" s="170" t="s">
        <v>83</v>
      </c>
      <c r="D41" s="171"/>
      <c r="E41" s="172"/>
      <c r="F41" s="172"/>
      <c r="G41" s="173">
        <f>SUM(G37:G40)</f>
        <v>0</v>
      </c>
      <c r="H41" s="174"/>
      <c r="I41" s="173">
        <f>SUM(I37:I40)</f>
        <v>0</v>
      </c>
      <c r="J41" s="175"/>
      <c r="K41" s="173">
        <f>SUM(K37:K40)</f>
        <v>0</v>
      </c>
      <c r="O41" s="145"/>
      <c r="X41" s="176">
        <f>K41</f>
        <v>0</v>
      </c>
      <c r="Y41" s="176">
        <f>I41</f>
        <v>0</v>
      </c>
      <c r="Z41" s="155">
        <f>G41</f>
        <v>0</v>
      </c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77"/>
      <c r="BB41" s="177"/>
      <c r="BC41" s="177"/>
      <c r="BD41" s="177"/>
      <c r="BE41" s="177"/>
      <c r="BF41" s="177"/>
      <c r="BG41" s="145"/>
      <c r="BH41" s="145"/>
      <c r="BI41" s="145"/>
    </row>
    <row r="42" spans="1:15" ht="14.25" customHeight="1">
      <c r="A42" s="135" t="s">
        <v>46</v>
      </c>
      <c r="B42" s="136" t="s">
        <v>90</v>
      </c>
      <c r="C42" s="137" t="s">
        <v>91</v>
      </c>
      <c r="D42" s="138"/>
      <c r="E42" s="139"/>
      <c r="F42" s="139"/>
      <c r="G42" s="140"/>
      <c r="H42" s="141"/>
      <c r="I42" s="142"/>
      <c r="J42" s="143"/>
      <c r="K42" s="144"/>
      <c r="O42" s="145"/>
    </row>
    <row r="43" spans="1:104" ht="12.75">
      <c r="A43" s="146">
        <v>10</v>
      </c>
      <c r="B43" s="147" t="s">
        <v>92</v>
      </c>
      <c r="C43" s="148" t="s">
        <v>93</v>
      </c>
      <c r="D43" s="149" t="s">
        <v>64</v>
      </c>
      <c r="E43" s="150">
        <v>13.932</v>
      </c>
      <c r="F43" s="151">
        <v>0</v>
      </c>
      <c r="G43" s="152">
        <f>E43*F43</f>
        <v>0</v>
      </c>
      <c r="H43" s="153">
        <v>0</v>
      </c>
      <c r="I43" s="154">
        <f>E43*H43</f>
        <v>0</v>
      </c>
      <c r="J43" s="153">
        <v>-2</v>
      </c>
      <c r="K43" s="154">
        <f>E43*J43</f>
        <v>-27.864</v>
      </c>
      <c r="O43" s="145"/>
      <c r="Z43" s="145"/>
      <c r="AA43" s="145">
        <v>1</v>
      </c>
      <c r="AB43" s="145">
        <v>1</v>
      </c>
      <c r="AC43" s="145">
        <v>1</v>
      </c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55">
        <f>G43</f>
        <v>0</v>
      </c>
      <c r="BA43" s="145"/>
      <c r="BB43" s="145"/>
      <c r="BC43" s="145"/>
      <c r="BD43" s="145"/>
      <c r="BE43" s="145"/>
      <c r="BF43" s="145"/>
      <c r="BG43" s="145"/>
      <c r="BH43" s="145"/>
      <c r="BI43" s="145"/>
      <c r="CA43" s="145">
        <v>1</v>
      </c>
      <c r="CB43" s="145">
        <v>1</v>
      </c>
      <c r="CZ43" s="108">
        <v>1</v>
      </c>
    </row>
    <row r="44" spans="1:61" ht="12.75">
      <c r="A44" s="156"/>
      <c r="B44" s="157"/>
      <c r="C44" s="160" t="s">
        <v>65</v>
      </c>
      <c r="D44" s="161"/>
      <c r="E44" s="162">
        <v>13.932</v>
      </c>
      <c r="F44" s="163"/>
      <c r="G44" s="164"/>
      <c r="H44" s="165"/>
      <c r="I44" s="158"/>
      <c r="J44" s="166"/>
      <c r="K44" s="158"/>
      <c r="M44" s="159" t="s">
        <v>65</v>
      </c>
      <c r="O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67" t="str">
        <f>C43</f>
        <v xml:space="preserve">Bourání základů z betonu prostého </v>
      </c>
      <c r="BE44" s="145"/>
      <c r="BF44" s="145"/>
      <c r="BG44" s="145"/>
      <c r="BH44" s="145"/>
      <c r="BI44" s="145"/>
    </row>
    <row r="45" spans="1:104" ht="12.75">
      <c r="A45" s="146">
        <v>11</v>
      </c>
      <c r="B45" s="147" t="s">
        <v>94</v>
      </c>
      <c r="C45" s="148" t="s">
        <v>95</v>
      </c>
      <c r="D45" s="149" t="s">
        <v>49</v>
      </c>
      <c r="E45" s="150">
        <v>61.7992</v>
      </c>
      <c r="F45" s="151">
        <v>0</v>
      </c>
      <c r="G45" s="152">
        <f>E45*F45</f>
        <v>0</v>
      </c>
      <c r="H45" s="153">
        <v>0.00067</v>
      </c>
      <c r="I45" s="154">
        <f>E45*H45</f>
        <v>0.041405464</v>
      </c>
      <c r="J45" s="153">
        <v>-0.261</v>
      </c>
      <c r="K45" s="154">
        <f>E45*J45</f>
        <v>-16.1295912</v>
      </c>
      <c r="O45" s="145"/>
      <c r="Z45" s="145"/>
      <c r="AA45" s="145">
        <v>1</v>
      </c>
      <c r="AB45" s="145">
        <v>1</v>
      </c>
      <c r="AC45" s="145">
        <v>1</v>
      </c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55">
        <f>G45</f>
        <v>0</v>
      </c>
      <c r="BA45" s="145"/>
      <c r="BB45" s="145"/>
      <c r="BC45" s="145"/>
      <c r="BD45" s="145"/>
      <c r="BE45" s="145"/>
      <c r="BF45" s="145"/>
      <c r="BG45" s="145"/>
      <c r="BH45" s="145"/>
      <c r="BI45" s="145"/>
      <c r="CA45" s="145">
        <v>1</v>
      </c>
      <c r="CB45" s="145">
        <v>1</v>
      </c>
      <c r="CZ45" s="108">
        <v>1</v>
      </c>
    </row>
    <row r="46" spans="1:61" ht="12.75">
      <c r="A46" s="156"/>
      <c r="B46" s="157"/>
      <c r="C46" s="160" t="s">
        <v>96</v>
      </c>
      <c r="D46" s="161"/>
      <c r="E46" s="162">
        <v>61.7992</v>
      </c>
      <c r="F46" s="163"/>
      <c r="G46" s="164"/>
      <c r="H46" s="165"/>
      <c r="I46" s="158"/>
      <c r="J46" s="166"/>
      <c r="K46" s="158"/>
      <c r="M46" s="159" t="s">
        <v>96</v>
      </c>
      <c r="O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67" t="str">
        <f>C45</f>
        <v xml:space="preserve">Bourání příček cihelných tl. 15 cm </v>
      </c>
      <c r="BE46" s="145"/>
      <c r="BF46" s="145"/>
      <c r="BG46" s="145"/>
      <c r="BH46" s="145"/>
      <c r="BI46" s="145"/>
    </row>
    <row r="47" spans="1:104" ht="12.75">
      <c r="A47" s="146">
        <v>12</v>
      </c>
      <c r="B47" s="147" t="s">
        <v>97</v>
      </c>
      <c r="C47" s="148" t="s">
        <v>98</v>
      </c>
      <c r="D47" s="149" t="s">
        <v>64</v>
      </c>
      <c r="E47" s="150">
        <v>3.6435</v>
      </c>
      <c r="F47" s="151">
        <v>0</v>
      </c>
      <c r="G47" s="152">
        <f>E47*F47</f>
        <v>0</v>
      </c>
      <c r="H47" s="153">
        <v>0.00128</v>
      </c>
      <c r="I47" s="154">
        <f>E47*H47</f>
        <v>0.00466368</v>
      </c>
      <c r="J47" s="153">
        <v>-1.95</v>
      </c>
      <c r="K47" s="154">
        <f>E47*J47</f>
        <v>-7.104825</v>
      </c>
      <c r="O47" s="145"/>
      <c r="Z47" s="145"/>
      <c r="AA47" s="145">
        <v>1</v>
      </c>
      <c r="AB47" s="145">
        <v>1</v>
      </c>
      <c r="AC47" s="145">
        <v>1</v>
      </c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55">
        <f>G47</f>
        <v>0</v>
      </c>
      <c r="BA47" s="145"/>
      <c r="BB47" s="145"/>
      <c r="BC47" s="145"/>
      <c r="BD47" s="145"/>
      <c r="BE47" s="145"/>
      <c r="BF47" s="145"/>
      <c r="BG47" s="145"/>
      <c r="BH47" s="145"/>
      <c r="BI47" s="145"/>
      <c r="CA47" s="145">
        <v>1</v>
      </c>
      <c r="CB47" s="145">
        <v>1</v>
      </c>
      <c r="CZ47" s="108">
        <v>1</v>
      </c>
    </row>
    <row r="48" spans="1:61" ht="12.75">
      <c r="A48" s="156"/>
      <c r="B48" s="157"/>
      <c r="C48" s="160" t="s">
        <v>99</v>
      </c>
      <c r="D48" s="161"/>
      <c r="E48" s="162">
        <v>0.9435</v>
      </c>
      <c r="F48" s="163"/>
      <c r="G48" s="164"/>
      <c r="H48" s="165"/>
      <c r="I48" s="158"/>
      <c r="J48" s="166"/>
      <c r="K48" s="158"/>
      <c r="M48" s="159" t="s">
        <v>99</v>
      </c>
      <c r="O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67" t="str">
        <f>C47</f>
        <v xml:space="preserve">Bourání zdiva z cihel pálených na MC </v>
      </c>
      <c r="BE48" s="145"/>
      <c r="BF48" s="145"/>
      <c r="BG48" s="145"/>
      <c r="BH48" s="145"/>
      <c r="BI48" s="145"/>
    </row>
    <row r="49" spans="1:61" ht="12.75">
      <c r="A49" s="156"/>
      <c r="B49" s="157"/>
      <c r="C49" s="160" t="s">
        <v>100</v>
      </c>
      <c r="D49" s="161"/>
      <c r="E49" s="162">
        <v>2.7</v>
      </c>
      <c r="F49" s="163"/>
      <c r="G49" s="164"/>
      <c r="H49" s="165"/>
      <c r="I49" s="158"/>
      <c r="J49" s="166"/>
      <c r="K49" s="158"/>
      <c r="M49" s="159" t="s">
        <v>100</v>
      </c>
      <c r="O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67" t="str">
        <f>C48</f>
        <v>0,30*1,00*(2,73+3,56)/2</v>
      </c>
      <c r="BE49" s="145"/>
      <c r="BF49" s="145"/>
      <c r="BG49" s="145"/>
      <c r="BH49" s="145"/>
      <c r="BI49" s="145"/>
    </row>
    <row r="50" spans="1:104" ht="12.75">
      <c r="A50" s="146">
        <v>13</v>
      </c>
      <c r="B50" s="147" t="s">
        <v>101</v>
      </c>
      <c r="C50" s="148" t="s">
        <v>102</v>
      </c>
      <c r="D50" s="149" t="s">
        <v>64</v>
      </c>
      <c r="E50" s="150">
        <v>3.224</v>
      </c>
      <c r="F50" s="151">
        <v>0</v>
      </c>
      <c r="G50" s="152">
        <f>E50*F50</f>
        <v>0</v>
      </c>
      <c r="H50" s="153">
        <v>0</v>
      </c>
      <c r="I50" s="154">
        <f>E50*H50</f>
        <v>0</v>
      </c>
      <c r="J50" s="153">
        <v>-1.594</v>
      </c>
      <c r="K50" s="154">
        <f>E50*J50</f>
        <v>-5.139056000000001</v>
      </c>
      <c r="O50" s="145"/>
      <c r="Z50" s="145"/>
      <c r="AA50" s="145">
        <v>1</v>
      </c>
      <c r="AB50" s="145">
        <v>1</v>
      </c>
      <c r="AC50" s="145">
        <v>1</v>
      </c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55">
        <f>G50</f>
        <v>0</v>
      </c>
      <c r="BA50" s="145"/>
      <c r="BB50" s="145"/>
      <c r="BC50" s="145"/>
      <c r="BD50" s="145"/>
      <c r="BE50" s="145"/>
      <c r="BF50" s="145"/>
      <c r="BG50" s="145"/>
      <c r="BH50" s="145"/>
      <c r="BI50" s="145"/>
      <c r="CA50" s="145">
        <v>1</v>
      </c>
      <c r="CB50" s="145">
        <v>1</v>
      </c>
      <c r="CZ50" s="108">
        <v>1</v>
      </c>
    </row>
    <row r="51" spans="1:61" ht="12.75">
      <c r="A51" s="156"/>
      <c r="B51" s="157"/>
      <c r="C51" s="160" t="s">
        <v>103</v>
      </c>
      <c r="D51" s="161"/>
      <c r="E51" s="162">
        <v>2.232</v>
      </c>
      <c r="F51" s="163"/>
      <c r="G51" s="164"/>
      <c r="H51" s="165"/>
      <c r="I51" s="158"/>
      <c r="J51" s="166"/>
      <c r="K51" s="158"/>
      <c r="M51" s="159" t="s">
        <v>103</v>
      </c>
      <c r="O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67" t="str">
        <f>C50</f>
        <v xml:space="preserve">Bourání zdiva komínového z cihel na MVC </v>
      </c>
      <c r="BE51" s="145"/>
      <c r="BF51" s="145"/>
      <c r="BG51" s="145"/>
      <c r="BH51" s="145"/>
      <c r="BI51" s="145"/>
    </row>
    <row r="52" spans="1:61" ht="12.75">
      <c r="A52" s="156"/>
      <c r="B52" s="157"/>
      <c r="C52" s="160" t="s">
        <v>104</v>
      </c>
      <c r="D52" s="161"/>
      <c r="E52" s="162">
        <v>0.992</v>
      </c>
      <c r="F52" s="163"/>
      <c r="G52" s="164"/>
      <c r="H52" s="165"/>
      <c r="I52" s="158"/>
      <c r="J52" s="166"/>
      <c r="K52" s="158"/>
      <c r="M52" s="159" t="s">
        <v>104</v>
      </c>
      <c r="O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67" t="str">
        <f>C51</f>
        <v>6,20*0,60*0,60</v>
      </c>
      <c r="BE52" s="145"/>
      <c r="BF52" s="145"/>
      <c r="BG52" s="145"/>
      <c r="BH52" s="145"/>
      <c r="BI52" s="145"/>
    </row>
    <row r="53" spans="1:104" ht="12.75">
      <c r="A53" s="146">
        <v>14</v>
      </c>
      <c r="B53" s="147" t="s">
        <v>105</v>
      </c>
      <c r="C53" s="148" t="s">
        <v>106</v>
      </c>
      <c r="D53" s="149" t="s">
        <v>64</v>
      </c>
      <c r="E53" s="150">
        <v>8.25</v>
      </c>
      <c r="F53" s="151">
        <v>0</v>
      </c>
      <c r="G53" s="152">
        <f>E53*F53</f>
        <v>0</v>
      </c>
      <c r="H53" s="153">
        <v>0.00666</v>
      </c>
      <c r="I53" s="154">
        <f>E53*H53</f>
        <v>0.054945</v>
      </c>
      <c r="J53" s="153">
        <v>-2.4</v>
      </c>
      <c r="K53" s="154">
        <f>E53*J53</f>
        <v>-19.8</v>
      </c>
      <c r="O53" s="145"/>
      <c r="Z53" s="145"/>
      <c r="AA53" s="145">
        <v>1</v>
      </c>
      <c r="AB53" s="145">
        <v>1</v>
      </c>
      <c r="AC53" s="145">
        <v>1</v>
      </c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55">
        <f>G53</f>
        <v>0</v>
      </c>
      <c r="BA53" s="145"/>
      <c r="BB53" s="145"/>
      <c r="BC53" s="145"/>
      <c r="BD53" s="145"/>
      <c r="BE53" s="145"/>
      <c r="BF53" s="145"/>
      <c r="BG53" s="145"/>
      <c r="BH53" s="145"/>
      <c r="BI53" s="145"/>
      <c r="CA53" s="145">
        <v>1</v>
      </c>
      <c r="CB53" s="145">
        <v>1</v>
      </c>
      <c r="CZ53" s="108">
        <v>1</v>
      </c>
    </row>
    <row r="54" spans="1:61" ht="12.75">
      <c r="A54" s="156"/>
      <c r="B54" s="157"/>
      <c r="C54" s="160" t="s">
        <v>107</v>
      </c>
      <c r="D54" s="161"/>
      <c r="E54" s="162">
        <v>8.25</v>
      </c>
      <c r="F54" s="163"/>
      <c r="G54" s="164"/>
      <c r="H54" s="165"/>
      <c r="I54" s="158"/>
      <c r="J54" s="166"/>
      <c r="K54" s="158"/>
      <c r="M54" s="159" t="s">
        <v>107</v>
      </c>
      <c r="O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67" t="str">
        <f>C53</f>
        <v xml:space="preserve">Bourání ŽB stropů deskových tl. nad 8 cm </v>
      </c>
      <c r="BE54" s="145"/>
      <c r="BF54" s="145"/>
      <c r="BG54" s="145"/>
      <c r="BH54" s="145"/>
      <c r="BI54" s="145"/>
    </row>
    <row r="55" spans="1:104" ht="22.5">
      <c r="A55" s="146">
        <v>15</v>
      </c>
      <c r="B55" s="147" t="s">
        <v>108</v>
      </c>
      <c r="C55" s="148" t="s">
        <v>109</v>
      </c>
      <c r="D55" s="149" t="s">
        <v>64</v>
      </c>
      <c r="E55" s="150">
        <v>3.5</v>
      </c>
      <c r="F55" s="151">
        <v>0</v>
      </c>
      <c r="G55" s="152">
        <f>E55*F55</f>
        <v>0</v>
      </c>
      <c r="H55" s="153">
        <v>0</v>
      </c>
      <c r="I55" s="154">
        <f>E55*H55</f>
        <v>0</v>
      </c>
      <c r="J55" s="153">
        <v>-2.2</v>
      </c>
      <c r="K55" s="154">
        <f>E55*J55</f>
        <v>-7.700000000000001</v>
      </c>
      <c r="O55" s="145"/>
      <c r="Z55" s="145"/>
      <c r="AA55" s="145">
        <v>1</v>
      </c>
      <c r="AB55" s="145">
        <v>1</v>
      </c>
      <c r="AC55" s="145">
        <v>1</v>
      </c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55">
        <f>G55</f>
        <v>0</v>
      </c>
      <c r="BA55" s="145"/>
      <c r="BB55" s="145"/>
      <c r="BC55" s="145"/>
      <c r="BD55" s="145"/>
      <c r="BE55" s="145"/>
      <c r="BF55" s="145"/>
      <c r="BG55" s="145"/>
      <c r="BH55" s="145"/>
      <c r="BI55" s="145"/>
      <c r="CA55" s="145">
        <v>1</v>
      </c>
      <c r="CB55" s="145">
        <v>1</v>
      </c>
      <c r="CZ55" s="108">
        <v>1</v>
      </c>
    </row>
    <row r="56" spans="1:61" ht="25.5">
      <c r="A56" s="156"/>
      <c r="B56" s="157"/>
      <c r="C56" s="160" t="s">
        <v>110</v>
      </c>
      <c r="D56" s="161"/>
      <c r="E56" s="162">
        <v>3.5</v>
      </c>
      <c r="F56" s="163"/>
      <c r="G56" s="164"/>
      <c r="H56" s="165"/>
      <c r="I56" s="158"/>
      <c r="J56" s="166"/>
      <c r="K56" s="158"/>
      <c r="M56" s="159" t="s">
        <v>110</v>
      </c>
      <c r="O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67" t="str">
        <f>C55</f>
        <v>Bourání mazanin betonových tl. 10 cm, nad 4 m2 sbíječka tl. mazaniny 8 - 10 cm</v>
      </c>
      <c r="BE56" s="145"/>
      <c r="BF56" s="145"/>
      <c r="BG56" s="145"/>
      <c r="BH56" s="145"/>
      <c r="BI56" s="145"/>
    </row>
    <row r="57" spans="1:104" ht="22.5">
      <c r="A57" s="146">
        <v>16</v>
      </c>
      <c r="B57" s="147" t="s">
        <v>111</v>
      </c>
      <c r="C57" s="148" t="s">
        <v>112</v>
      </c>
      <c r="D57" s="149" t="s">
        <v>64</v>
      </c>
      <c r="E57" s="150">
        <v>2.7</v>
      </c>
      <c r="F57" s="151">
        <v>0</v>
      </c>
      <c r="G57" s="152">
        <f>E57*F57</f>
        <v>0</v>
      </c>
      <c r="H57" s="153">
        <v>0</v>
      </c>
      <c r="I57" s="154">
        <f>E57*H57</f>
        <v>0</v>
      </c>
      <c r="J57" s="153">
        <v>-2.2</v>
      </c>
      <c r="K57" s="154">
        <f>E57*J57</f>
        <v>-5.940000000000001</v>
      </c>
      <c r="O57" s="145"/>
      <c r="Z57" s="145"/>
      <c r="AA57" s="145">
        <v>1</v>
      </c>
      <c r="AB57" s="145">
        <v>1</v>
      </c>
      <c r="AC57" s="145">
        <v>1</v>
      </c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55">
        <f>G57</f>
        <v>0</v>
      </c>
      <c r="BA57" s="145"/>
      <c r="BB57" s="145"/>
      <c r="BC57" s="145"/>
      <c r="BD57" s="145"/>
      <c r="BE57" s="145"/>
      <c r="BF57" s="145"/>
      <c r="BG57" s="145"/>
      <c r="BH57" s="145"/>
      <c r="BI57" s="145"/>
      <c r="CA57" s="145">
        <v>1</v>
      </c>
      <c r="CB57" s="145">
        <v>1</v>
      </c>
      <c r="CZ57" s="108">
        <v>1</v>
      </c>
    </row>
    <row r="58" spans="1:61" ht="25.5">
      <c r="A58" s="156"/>
      <c r="B58" s="157"/>
      <c r="C58" s="160" t="s">
        <v>113</v>
      </c>
      <c r="D58" s="161"/>
      <c r="E58" s="162">
        <v>2.7</v>
      </c>
      <c r="F58" s="163"/>
      <c r="G58" s="164"/>
      <c r="H58" s="165"/>
      <c r="I58" s="158"/>
      <c r="J58" s="166"/>
      <c r="K58" s="158"/>
      <c r="M58" s="159" t="s">
        <v>113</v>
      </c>
      <c r="O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67" t="str">
        <f>C57</f>
        <v>Bourání mazanin betonových tl. nad 10 cm, nad 4 m2 ručně tl. mazaniny 10 - 15 cm,kanalizace,voda</v>
      </c>
      <c r="BE58" s="145"/>
      <c r="BF58" s="145"/>
      <c r="BG58" s="145"/>
      <c r="BH58" s="145"/>
      <c r="BI58" s="145"/>
    </row>
    <row r="59" spans="1:104" ht="22.5">
      <c r="A59" s="146">
        <v>17</v>
      </c>
      <c r="B59" s="147" t="s">
        <v>114</v>
      </c>
      <c r="C59" s="148" t="s">
        <v>115</v>
      </c>
      <c r="D59" s="149" t="s">
        <v>49</v>
      </c>
      <c r="E59" s="150">
        <v>18</v>
      </c>
      <c r="F59" s="151">
        <v>0</v>
      </c>
      <c r="G59" s="152">
        <f>E59*F59</f>
        <v>0</v>
      </c>
      <c r="H59" s="153">
        <v>0</v>
      </c>
      <c r="I59" s="154">
        <f>E59*H59</f>
        <v>0</v>
      </c>
      <c r="J59" s="153">
        <v>-0.02</v>
      </c>
      <c r="K59" s="154">
        <f>E59*J59</f>
        <v>-0.36</v>
      </c>
      <c r="O59" s="145"/>
      <c r="Z59" s="145"/>
      <c r="AA59" s="145">
        <v>1</v>
      </c>
      <c r="AB59" s="145">
        <v>1</v>
      </c>
      <c r="AC59" s="145">
        <v>1</v>
      </c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55">
        <f>G59</f>
        <v>0</v>
      </c>
      <c r="BA59" s="145"/>
      <c r="BB59" s="145"/>
      <c r="BC59" s="145"/>
      <c r="BD59" s="145"/>
      <c r="BE59" s="145"/>
      <c r="BF59" s="145"/>
      <c r="BG59" s="145"/>
      <c r="BH59" s="145"/>
      <c r="BI59" s="145"/>
      <c r="CA59" s="145">
        <v>1</v>
      </c>
      <c r="CB59" s="145">
        <v>1</v>
      </c>
      <c r="CZ59" s="108">
        <v>1</v>
      </c>
    </row>
    <row r="60" spans="1:61" ht="25.5">
      <c r="A60" s="156"/>
      <c r="B60" s="157"/>
      <c r="C60" s="160" t="s">
        <v>116</v>
      </c>
      <c r="D60" s="161"/>
      <c r="E60" s="162">
        <v>18</v>
      </c>
      <c r="F60" s="163"/>
      <c r="G60" s="164"/>
      <c r="H60" s="165"/>
      <c r="I60" s="158"/>
      <c r="J60" s="166"/>
      <c r="K60" s="158"/>
      <c r="M60" s="159" t="s">
        <v>116</v>
      </c>
      <c r="O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67" t="str">
        <f>C59</f>
        <v>Bourání dlaždic keramických tl. 1 cm, nad 1 m2 sbíječka dlaždice keramické,kanalizace,voda</v>
      </c>
      <c r="BE60" s="145"/>
      <c r="BF60" s="145"/>
      <c r="BG60" s="145"/>
      <c r="BH60" s="145"/>
      <c r="BI60" s="145"/>
    </row>
    <row r="61" spans="1:104" ht="22.5">
      <c r="A61" s="146">
        <v>18</v>
      </c>
      <c r="B61" s="147" t="s">
        <v>117</v>
      </c>
      <c r="C61" s="148" t="s">
        <v>118</v>
      </c>
      <c r="D61" s="149" t="s">
        <v>64</v>
      </c>
      <c r="E61" s="150">
        <v>3.6</v>
      </c>
      <c r="F61" s="151">
        <v>0</v>
      </c>
      <c r="G61" s="152">
        <f>E61*F61</f>
        <v>0</v>
      </c>
      <c r="H61" s="153">
        <v>0</v>
      </c>
      <c r="I61" s="154">
        <f>E61*H61</f>
        <v>0</v>
      </c>
      <c r="J61" s="153">
        <v>-1.4</v>
      </c>
      <c r="K61" s="154">
        <f>E61*J61</f>
        <v>-5.04</v>
      </c>
      <c r="O61" s="145"/>
      <c r="Z61" s="145"/>
      <c r="AA61" s="145">
        <v>1</v>
      </c>
      <c r="AB61" s="145">
        <v>1</v>
      </c>
      <c r="AC61" s="145">
        <v>1</v>
      </c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55">
        <f>G61</f>
        <v>0</v>
      </c>
      <c r="BA61" s="145"/>
      <c r="BB61" s="145"/>
      <c r="BC61" s="145"/>
      <c r="BD61" s="145"/>
      <c r="BE61" s="145"/>
      <c r="BF61" s="145"/>
      <c r="BG61" s="145"/>
      <c r="BH61" s="145"/>
      <c r="BI61" s="145"/>
      <c r="CA61" s="145">
        <v>1</v>
      </c>
      <c r="CB61" s="145">
        <v>1</v>
      </c>
      <c r="CZ61" s="108">
        <v>1</v>
      </c>
    </row>
    <row r="62" spans="1:61" ht="12.75">
      <c r="A62" s="156"/>
      <c r="B62" s="157"/>
      <c r="C62" s="160" t="s">
        <v>119</v>
      </c>
      <c r="D62" s="161"/>
      <c r="E62" s="162">
        <v>3.6</v>
      </c>
      <c r="F62" s="163"/>
      <c r="G62" s="164"/>
      <c r="H62" s="165"/>
      <c r="I62" s="158"/>
      <c r="J62" s="166"/>
      <c r="K62" s="158"/>
      <c r="M62" s="159" t="s">
        <v>119</v>
      </c>
      <c r="O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67" t="str">
        <f>C61</f>
        <v>Odstranění násypu tl. do 20 cm, plocha nad 2 m2 kanalizace, voda</v>
      </c>
      <c r="BE62" s="145"/>
      <c r="BF62" s="145"/>
      <c r="BG62" s="145"/>
      <c r="BH62" s="145"/>
      <c r="BI62" s="145"/>
    </row>
    <row r="63" spans="1:104" ht="12.75">
      <c r="A63" s="146">
        <v>19</v>
      </c>
      <c r="B63" s="147" t="s">
        <v>120</v>
      </c>
      <c r="C63" s="148" t="s">
        <v>121</v>
      </c>
      <c r="D63" s="149" t="s">
        <v>122</v>
      </c>
      <c r="E63" s="150">
        <v>32</v>
      </c>
      <c r="F63" s="151">
        <v>0</v>
      </c>
      <c r="G63" s="152">
        <f>E63*F63</f>
        <v>0</v>
      </c>
      <c r="H63" s="153">
        <v>0</v>
      </c>
      <c r="I63" s="154">
        <f>E63*H63</f>
        <v>0</v>
      </c>
      <c r="J63" s="153">
        <v>0</v>
      </c>
      <c r="K63" s="154">
        <f>E63*J63</f>
        <v>0</v>
      </c>
      <c r="O63" s="145"/>
      <c r="Z63" s="145"/>
      <c r="AA63" s="145">
        <v>1</v>
      </c>
      <c r="AB63" s="145">
        <v>1</v>
      </c>
      <c r="AC63" s="145">
        <v>1</v>
      </c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55">
        <f>G63</f>
        <v>0</v>
      </c>
      <c r="BA63" s="145"/>
      <c r="BB63" s="145"/>
      <c r="BC63" s="145"/>
      <c r="BD63" s="145"/>
      <c r="BE63" s="145"/>
      <c r="BF63" s="145"/>
      <c r="BG63" s="145"/>
      <c r="BH63" s="145"/>
      <c r="BI63" s="145"/>
      <c r="CA63" s="145">
        <v>1</v>
      </c>
      <c r="CB63" s="145">
        <v>1</v>
      </c>
      <c r="CZ63" s="108">
        <v>1</v>
      </c>
    </row>
    <row r="64" spans="1:61" ht="12.75">
      <c r="A64" s="156"/>
      <c r="B64" s="157"/>
      <c r="C64" s="160" t="s">
        <v>123</v>
      </c>
      <c r="D64" s="161"/>
      <c r="E64" s="162">
        <v>32</v>
      </c>
      <c r="F64" s="163"/>
      <c r="G64" s="164"/>
      <c r="H64" s="165"/>
      <c r="I64" s="158"/>
      <c r="J64" s="166"/>
      <c r="K64" s="158"/>
      <c r="M64" s="159" t="s">
        <v>123</v>
      </c>
      <c r="O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67" t="str">
        <f>C63</f>
        <v xml:space="preserve">Vyvěšení dřevěných okenních křídel </v>
      </c>
      <c r="BE64" s="145"/>
      <c r="BF64" s="145"/>
      <c r="BG64" s="145"/>
      <c r="BH64" s="145"/>
      <c r="BI64" s="145"/>
    </row>
    <row r="65" spans="1:104" ht="12.75">
      <c r="A65" s="146">
        <v>20</v>
      </c>
      <c r="B65" s="147" t="s">
        <v>124</v>
      </c>
      <c r="C65" s="148" t="s">
        <v>125</v>
      </c>
      <c r="D65" s="149" t="s">
        <v>122</v>
      </c>
      <c r="E65" s="150">
        <v>14</v>
      </c>
      <c r="F65" s="151">
        <v>0</v>
      </c>
      <c r="G65" s="152">
        <f>E65*F65</f>
        <v>0</v>
      </c>
      <c r="H65" s="153">
        <v>0</v>
      </c>
      <c r="I65" s="154">
        <f>E65*H65</f>
        <v>0</v>
      </c>
      <c r="J65" s="153">
        <v>0</v>
      </c>
      <c r="K65" s="154">
        <f>E65*J65</f>
        <v>0</v>
      </c>
      <c r="O65" s="145"/>
      <c r="Z65" s="145"/>
      <c r="AA65" s="145">
        <v>1</v>
      </c>
      <c r="AB65" s="145">
        <v>1</v>
      </c>
      <c r="AC65" s="145">
        <v>1</v>
      </c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55">
        <f>G65</f>
        <v>0</v>
      </c>
      <c r="BA65" s="145"/>
      <c r="BB65" s="145"/>
      <c r="BC65" s="145"/>
      <c r="BD65" s="145"/>
      <c r="BE65" s="145"/>
      <c r="BF65" s="145"/>
      <c r="BG65" s="145"/>
      <c r="BH65" s="145"/>
      <c r="BI65" s="145"/>
      <c r="CA65" s="145">
        <v>1</v>
      </c>
      <c r="CB65" s="145">
        <v>1</v>
      </c>
      <c r="CZ65" s="108">
        <v>1</v>
      </c>
    </row>
    <row r="66" spans="1:61" ht="12.75">
      <c r="A66" s="156"/>
      <c r="B66" s="157"/>
      <c r="C66" s="160" t="s">
        <v>126</v>
      </c>
      <c r="D66" s="161"/>
      <c r="E66" s="162">
        <v>14</v>
      </c>
      <c r="F66" s="163"/>
      <c r="G66" s="164"/>
      <c r="H66" s="165"/>
      <c r="I66" s="158"/>
      <c r="J66" s="166"/>
      <c r="K66" s="158"/>
      <c r="M66" s="159">
        <v>14</v>
      </c>
      <c r="O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67" t="str">
        <f>C65</f>
        <v xml:space="preserve">Vyvěšení dřevěných dveřních křídel </v>
      </c>
      <c r="BE66" s="145"/>
      <c r="BF66" s="145"/>
      <c r="BG66" s="145"/>
      <c r="BH66" s="145"/>
      <c r="BI66" s="145"/>
    </row>
    <row r="67" spans="1:104" ht="22.5">
      <c r="A67" s="146">
        <v>21</v>
      </c>
      <c r="B67" s="147" t="s">
        <v>127</v>
      </c>
      <c r="C67" s="148" t="s">
        <v>128</v>
      </c>
      <c r="D67" s="149" t="s">
        <v>49</v>
      </c>
      <c r="E67" s="150">
        <v>27.28</v>
      </c>
      <c r="F67" s="151">
        <v>0</v>
      </c>
      <c r="G67" s="152">
        <f>E67*F67</f>
        <v>0</v>
      </c>
      <c r="H67" s="153">
        <v>0.001</v>
      </c>
      <c r="I67" s="154">
        <f>E67*H67</f>
        <v>0.027280000000000002</v>
      </c>
      <c r="J67" s="153">
        <v>-0.062</v>
      </c>
      <c r="K67" s="154">
        <f>E67*J67</f>
        <v>-1.69136</v>
      </c>
      <c r="O67" s="145"/>
      <c r="Z67" s="145"/>
      <c r="AA67" s="145">
        <v>1</v>
      </c>
      <c r="AB67" s="145">
        <v>1</v>
      </c>
      <c r="AC67" s="145">
        <v>1</v>
      </c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55">
        <f>G67</f>
        <v>0</v>
      </c>
      <c r="BA67" s="145"/>
      <c r="BB67" s="145"/>
      <c r="BC67" s="145"/>
      <c r="BD67" s="145"/>
      <c r="BE67" s="145"/>
      <c r="BF67" s="145"/>
      <c r="BG67" s="145"/>
      <c r="BH67" s="145"/>
      <c r="BI67" s="145"/>
      <c r="CA67" s="145">
        <v>1</v>
      </c>
      <c r="CB67" s="145">
        <v>1</v>
      </c>
      <c r="CZ67" s="108">
        <v>1</v>
      </c>
    </row>
    <row r="68" spans="1:61" ht="22.5">
      <c r="A68" s="156"/>
      <c r="B68" s="157"/>
      <c r="C68" s="160" t="s">
        <v>129</v>
      </c>
      <c r="D68" s="161"/>
      <c r="E68" s="162">
        <v>10.13</v>
      </c>
      <c r="F68" s="163"/>
      <c r="G68" s="164"/>
      <c r="H68" s="165"/>
      <c r="I68" s="158"/>
      <c r="J68" s="166"/>
      <c r="K68" s="158"/>
      <c r="M68" s="159" t="s">
        <v>129</v>
      </c>
      <c r="O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67" t="str">
        <f>C67</f>
        <v xml:space="preserve">Vybourání dřevěných rámů oken dvojitých pl. 2 m2 </v>
      </c>
      <c r="BE68" s="145"/>
      <c r="BF68" s="145"/>
      <c r="BG68" s="145"/>
      <c r="BH68" s="145"/>
      <c r="BI68" s="145"/>
    </row>
    <row r="69" spans="1:61" ht="12.75">
      <c r="A69" s="156"/>
      <c r="B69" s="157"/>
      <c r="C69" s="160" t="s">
        <v>130</v>
      </c>
      <c r="D69" s="161"/>
      <c r="E69" s="162">
        <v>17.15</v>
      </c>
      <c r="F69" s="163"/>
      <c r="G69" s="164"/>
      <c r="H69" s="165"/>
      <c r="I69" s="158"/>
      <c r="J69" s="166"/>
      <c r="K69" s="158"/>
      <c r="M69" s="159" t="s">
        <v>130</v>
      </c>
      <c r="O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67" t="str">
        <f>C68</f>
        <v>1,20*1,40+1,75*1,40+1,50*1,40+0,50*1,40*2+0,50*0,50*2+0,80*1,25*2</v>
      </c>
      <c r="BE69" s="145"/>
      <c r="BF69" s="145"/>
      <c r="BG69" s="145"/>
      <c r="BH69" s="145"/>
      <c r="BI69" s="145"/>
    </row>
    <row r="70" spans="1:104" ht="12.75">
      <c r="A70" s="146">
        <v>22</v>
      </c>
      <c r="B70" s="147" t="s">
        <v>131</v>
      </c>
      <c r="C70" s="148" t="s">
        <v>132</v>
      </c>
      <c r="D70" s="149" t="s">
        <v>49</v>
      </c>
      <c r="E70" s="150">
        <v>23.806</v>
      </c>
      <c r="F70" s="151">
        <v>0</v>
      </c>
      <c r="G70" s="152">
        <f>E70*F70</f>
        <v>0</v>
      </c>
      <c r="H70" s="153">
        <v>0.00117</v>
      </c>
      <c r="I70" s="154">
        <f>E70*H70</f>
        <v>0.027853020000000003</v>
      </c>
      <c r="J70" s="153">
        <v>-0.076</v>
      </c>
      <c r="K70" s="154">
        <f>E70*J70</f>
        <v>-1.809256</v>
      </c>
      <c r="O70" s="145"/>
      <c r="Z70" s="145"/>
      <c r="AA70" s="145">
        <v>1</v>
      </c>
      <c r="AB70" s="145">
        <v>1</v>
      </c>
      <c r="AC70" s="145">
        <v>1</v>
      </c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55">
        <f>G70</f>
        <v>0</v>
      </c>
      <c r="BA70" s="145"/>
      <c r="BB70" s="145"/>
      <c r="BC70" s="145"/>
      <c r="BD70" s="145"/>
      <c r="BE70" s="145"/>
      <c r="BF70" s="145"/>
      <c r="BG70" s="145"/>
      <c r="BH70" s="145"/>
      <c r="BI70" s="145"/>
      <c r="CA70" s="145">
        <v>1</v>
      </c>
      <c r="CB70" s="145">
        <v>1</v>
      </c>
      <c r="CZ70" s="108">
        <v>1</v>
      </c>
    </row>
    <row r="71" spans="1:61" ht="12.75">
      <c r="A71" s="156"/>
      <c r="B71" s="157"/>
      <c r="C71" s="160" t="s">
        <v>133</v>
      </c>
      <c r="D71" s="161"/>
      <c r="E71" s="162">
        <v>10.624</v>
      </c>
      <c r="F71" s="163"/>
      <c r="G71" s="164"/>
      <c r="H71" s="165"/>
      <c r="I71" s="158"/>
      <c r="J71" s="166"/>
      <c r="K71" s="158"/>
      <c r="M71" s="159" t="s">
        <v>133</v>
      </c>
      <c r="O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67" t="str">
        <f>C70</f>
        <v xml:space="preserve">Vybourání kovových dveřních zárubní pl. do 2 m2 </v>
      </c>
      <c r="BE71" s="145"/>
      <c r="BF71" s="145"/>
      <c r="BG71" s="145"/>
      <c r="BH71" s="145"/>
      <c r="BI71" s="145"/>
    </row>
    <row r="72" spans="1:61" ht="12.75">
      <c r="A72" s="156"/>
      <c r="B72" s="157"/>
      <c r="C72" s="160" t="s">
        <v>134</v>
      </c>
      <c r="D72" s="161"/>
      <c r="E72" s="162">
        <v>13.182</v>
      </c>
      <c r="F72" s="163"/>
      <c r="G72" s="164"/>
      <c r="H72" s="165"/>
      <c r="I72" s="158"/>
      <c r="J72" s="166"/>
      <c r="K72" s="158"/>
      <c r="M72" s="159" t="s">
        <v>134</v>
      </c>
      <c r="O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67" t="str">
        <f>C71</f>
        <v>1,00*2,20*2+0,90*1,95+2,05*2,18</v>
      </c>
      <c r="BE72" s="145"/>
      <c r="BF72" s="145"/>
      <c r="BG72" s="145"/>
      <c r="BH72" s="145"/>
      <c r="BI72" s="145"/>
    </row>
    <row r="73" spans="1:104" ht="12.75">
      <c r="A73" s="146">
        <v>23</v>
      </c>
      <c r="B73" s="147" t="s">
        <v>135</v>
      </c>
      <c r="C73" s="148" t="s">
        <v>136</v>
      </c>
      <c r="D73" s="149" t="s">
        <v>49</v>
      </c>
      <c r="E73" s="150">
        <v>41.25</v>
      </c>
      <c r="F73" s="151">
        <v>0</v>
      </c>
      <c r="G73" s="152">
        <f>E73*F73</f>
        <v>0</v>
      </c>
      <c r="H73" s="153">
        <v>0.00104</v>
      </c>
      <c r="I73" s="154">
        <f>E73*H73</f>
        <v>0.042899999999999994</v>
      </c>
      <c r="J73" s="153"/>
      <c r="K73" s="154">
        <f>E73*J73</f>
        <v>0</v>
      </c>
      <c r="O73" s="145"/>
      <c r="Z73" s="145"/>
      <c r="AA73" s="145">
        <v>12</v>
      </c>
      <c r="AB73" s="145">
        <v>0</v>
      </c>
      <c r="AC73" s="145">
        <v>17</v>
      </c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55">
        <f>G73</f>
        <v>0</v>
      </c>
      <c r="BA73" s="145"/>
      <c r="BB73" s="145"/>
      <c r="BC73" s="145"/>
      <c r="BD73" s="145"/>
      <c r="BE73" s="145"/>
      <c r="BF73" s="145"/>
      <c r="BG73" s="145"/>
      <c r="BH73" s="145"/>
      <c r="BI73" s="145"/>
      <c r="CA73" s="145">
        <v>12</v>
      </c>
      <c r="CB73" s="145">
        <v>0</v>
      </c>
      <c r="CZ73" s="108">
        <v>1</v>
      </c>
    </row>
    <row r="74" spans="1:61" ht="12.75">
      <c r="A74" s="156"/>
      <c r="B74" s="157"/>
      <c r="C74" s="160" t="s">
        <v>137</v>
      </c>
      <c r="D74" s="161"/>
      <c r="E74" s="162">
        <v>41.25</v>
      </c>
      <c r="F74" s="163"/>
      <c r="G74" s="164"/>
      <c r="H74" s="165"/>
      <c r="I74" s="158"/>
      <c r="J74" s="166"/>
      <c r="K74" s="158"/>
      <c r="M74" s="159" t="s">
        <v>137</v>
      </c>
      <c r="O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67" t="str">
        <f>C73</f>
        <v xml:space="preserve">odstranění izolace podlah </v>
      </c>
      <c r="BE74" s="145"/>
      <c r="BF74" s="145"/>
      <c r="BG74" s="145"/>
      <c r="BH74" s="145"/>
      <c r="BI74" s="145"/>
    </row>
    <row r="75" spans="1:104" ht="12.75">
      <c r="A75" s="146">
        <v>24</v>
      </c>
      <c r="B75" s="147" t="s">
        <v>84</v>
      </c>
      <c r="C75" s="148" t="s">
        <v>138</v>
      </c>
      <c r="D75" s="149" t="s">
        <v>86</v>
      </c>
      <c r="E75" s="150">
        <v>1</v>
      </c>
      <c r="F75" s="151">
        <v>0</v>
      </c>
      <c r="G75" s="152">
        <f>E75*F75</f>
        <v>0</v>
      </c>
      <c r="H75" s="153">
        <v>0</v>
      </c>
      <c r="I75" s="154">
        <f>E75*H75</f>
        <v>0</v>
      </c>
      <c r="J75" s="153"/>
      <c r="K75" s="154">
        <f>E75*J75</f>
        <v>0</v>
      </c>
      <c r="O75" s="145"/>
      <c r="Z75" s="145"/>
      <c r="AA75" s="145">
        <v>12</v>
      </c>
      <c r="AB75" s="145">
        <v>0</v>
      </c>
      <c r="AC75" s="145">
        <v>10</v>
      </c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55">
        <f>G75</f>
        <v>0</v>
      </c>
      <c r="BA75" s="145"/>
      <c r="BB75" s="145"/>
      <c r="BC75" s="145"/>
      <c r="BD75" s="145"/>
      <c r="BE75" s="145"/>
      <c r="BF75" s="145"/>
      <c r="BG75" s="145"/>
      <c r="BH75" s="145"/>
      <c r="BI75" s="145"/>
      <c r="CA75" s="145">
        <v>12</v>
      </c>
      <c r="CB75" s="145">
        <v>0</v>
      </c>
      <c r="CZ75" s="108">
        <v>1</v>
      </c>
    </row>
    <row r="76" spans="1:61" ht="12.75">
      <c r="A76" s="168" t="s">
        <v>50</v>
      </c>
      <c r="B76" s="169" t="s">
        <v>90</v>
      </c>
      <c r="C76" s="170" t="s">
        <v>91</v>
      </c>
      <c r="D76" s="171"/>
      <c r="E76" s="172"/>
      <c r="F76" s="172"/>
      <c r="G76" s="173">
        <f>SUM(G42:G75)</f>
        <v>0</v>
      </c>
      <c r="H76" s="174"/>
      <c r="I76" s="173">
        <f>SUM(I42:I75)</f>
        <v>0.199047164</v>
      </c>
      <c r="J76" s="175"/>
      <c r="K76" s="173">
        <f>SUM(K42:K75)</f>
        <v>-98.57808820000001</v>
      </c>
      <c r="O76" s="145"/>
      <c r="X76" s="176">
        <f>K76</f>
        <v>-98.57808820000001</v>
      </c>
      <c r="Y76" s="176">
        <f>I76</f>
        <v>0.199047164</v>
      </c>
      <c r="Z76" s="155">
        <f>G76</f>
        <v>0</v>
      </c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77"/>
      <c r="BB76" s="177"/>
      <c r="BC76" s="177"/>
      <c r="BD76" s="177"/>
      <c r="BE76" s="177"/>
      <c r="BF76" s="177"/>
      <c r="BG76" s="145"/>
      <c r="BH76" s="145"/>
      <c r="BI76" s="145"/>
    </row>
    <row r="77" spans="1:15" ht="14.25" customHeight="1">
      <c r="A77" s="135" t="s">
        <v>46</v>
      </c>
      <c r="B77" s="136" t="s">
        <v>139</v>
      </c>
      <c r="C77" s="137" t="s">
        <v>140</v>
      </c>
      <c r="D77" s="138"/>
      <c r="E77" s="139"/>
      <c r="F77" s="139"/>
      <c r="G77" s="140"/>
      <c r="H77" s="141"/>
      <c r="I77" s="142"/>
      <c r="J77" s="143"/>
      <c r="K77" s="144"/>
      <c r="O77" s="145"/>
    </row>
    <row r="78" spans="1:104" ht="22.5">
      <c r="A78" s="146">
        <v>25</v>
      </c>
      <c r="B78" s="147" t="s">
        <v>141</v>
      </c>
      <c r="C78" s="148" t="s">
        <v>142</v>
      </c>
      <c r="D78" s="149" t="s">
        <v>49</v>
      </c>
      <c r="E78" s="150">
        <v>40.1</v>
      </c>
      <c r="F78" s="151">
        <v>0</v>
      </c>
      <c r="G78" s="152">
        <f>E78*F78</f>
        <v>0</v>
      </c>
      <c r="H78" s="153">
        <v>0</v>
      </c>
      <c r="I78" s="154">
        <f>E78*H78</f>
        <v>0</v>
      </c>
      <c r="J78" s="153">
        <v>-0.05</v>
      </c>
      <c r="K78" s="154">
        <f>E78*J78</f>
        <v>-2.0050000000000003</v>
      </c>
      <c r="O78" s="145"/>
      <c r="Z78" s="145"/>
      <c r="AA78" s="145">
        <v>1</v>
      </c>
      <c r="AB78" s="145">
        <v>1</v>
      </c>
      <c r="AC78" s="145">
        <v>1</v>
      </c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55">
        <f>G78</f>
        <v>0</v>
      </c>
      <c r="BA78" s="145"/>
      <c r="BB78" s="145"/>
      <c r="BC78" s="145"/>
      <c r="BD78" s="145"/>
      <c r="BE78" s="145"/>
      <c r="BF78" s="145"/>
      <c r="BG78" s="145"/>
      <c r="BH78" s="145"/>
      <c r="BI78" s="145"/>
      <c r="CA78" s="145">
        <v>1</v>
      </c>
      <c r="CB78" s="145">
        <v>1</v>
      </c>
      <c r="CZ78" s="108">
        <v>1</v>
      </c>
    </row>
    <row r="79" spans="1:61" ht="12.75">
      <c r="A79" s="156"/>
      <c r="B79" s="157"/>
      <c r="C79" s="160" t="s">
        <v>143</v>
      </c>
      <c r="D79" s="161"/>
      <c r="E79" s="162">
        <v>40.1</v>
      </c>
      <c r="F79" s="163"/>
      <c r="G79" s="164"/>
      <c r="H79" s="165"/>
      <c r="I79" s="158"/>
      <c r="J79" s="166"/>
      <c r="K79" s="158"/>
      <c r="M79" s="159" t="s">
        <v>143</v>
      </c>
      <c r="O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67" t="str">
        <f>C78</f>
        <v xml:space="preserve">Otlučení omítek vnitřních rákosov.stropů do 100 % </v>
      </c>
      <c r="BE79" s="145"/>
      <c r="BF79" s="145"/>
      <c r="BG79" s="145"/>
      <c r="BH79" s="145"/>
      <c r="BI79" s="145"/>
    </row>
    <row r="80" spans="1:61" ht="12.75">
      <c r="A80" s="168" t="s">
        <v>50</v>
      </c>
      <c r="B80" s="169" t="s">
        <v>139</v>
      </c>
      <c r="C80" s="170" t="s">
        <v>140</v>
      </c>
      <c r="D80" s="171"/>
      <c r="E80" s="172"/>
      <c r="F80" s="172"/>
      <c r="G80" s="173">
        <f>SUM(G77:G79)</f>
        <v>0</v>
      </c>
      <c r="H80" s="174"/>
      <c r="I80" s="173">
        <f>SUM(I77:I79)</f>
        <v>0</v>
      </c>
      <c r="J80" s="175"/>
      <c r="K80" s="173">
        <f>SUM(K77:K79)</f>
        <v>-2.0050000000000003</v>
      </c>
      <c r="O80" s="145"/>
      <c r="X80" s="176">
        <f>K80</f>
        <v>-2.0050000000000003</v>
      </c>
      <c r="Y80" s="176">
        <f>I80</f>
        <v>0</v>
      </c>
      <c r="Z80" s="155">
        <f>G80</f>
        <v>0</v>
      </c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77"/>
      <c r="BB80" s="177"/>
      <c r="BC80" s="177"/>
      <c r="BD80" s="177"/>
      <c r="BE80" s="177"/>
      <c r="BF80" s="177"/>
      <c r="BG80" s="145"/>
      <c r="BH80" s="145"/>
      <c r="BI80" s="145"/>
    </row>
    <row r="81" spans="1:15" ht="14.25" customHeight="1">
      <c r="A81" s="135" t="s">
        <v>46</v>
      </c>
      <c r="B81" s="136" t="s">
        <v>144</v>
      </c>
      <c r="C81" s="137" t="s">
        <v>145</v>
      </c>
      <c r="D81" s="138"/>
      <c r="E81" s="139"/>
      <c r="F81" s="139"/>
      <c r="G81" s="140"/>
      <c r="H81" s="141"/>
      <c r="I81" s="142"/>
      <c r="J81" s="143"/>
      <c r="K81" s="144"/>
      <c r="O81" s="145"/>
    </row>
    <row r="82" spans="1:104" ht="22.5">
      <c r="A82" s="146">
        <v>26</v>
      </c>
      <c r="B82" s="147" t="s">
        <v>146</v>
      </c>
      <c r="C82" s="148" t="s">
        <v>147</v>
      </c>
      <c r="D82" s="149" t="s">
        <v>64</v>
      </c>
      <c r="E82" s="150">
        <v>117.45</v>
      </c>
      <c r="F82" s="151">
        <v>0</v>
      </c>
      <c r="G82" s="152">
        <f>E82*F82</f>
        <v>0</v>
      </c>
      <c r="H82" s="153">
        <v>0.00105</v>
      </c>
      <c r="I82" s="154">
        <f>E82*H82</f>
        <v>0.1233225</v>
      </c>
      <c r="J82" s="153">
        <v>-0.65</v>
      </c>
      <c r="K82" s="154">
        <f>E82*J82</f>
        <v>-76.3425</v>
      </c>
      <c r="O82" s="145"/>
      <c r="Z82" s="145"/>
      <c r="AA82" s="145">
        <v>1</v>
      </c>
      <c r="AB82" s="145">
        <v>1</v>
      </c>
      <c r="AC82" s="145">
        <v>1</v>
      </c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55">
        <f>G82</f>
        <v>0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CA82" s="145">
        <v>1</v>
      </c>
      <c r="CB82" s="145">
        <v>1</v>
      </c>
      <c r="CZ82" s="108">
        <v>1</v>
      </c>
    </row>
    <row r="83" spans="1:61" ht="12.75">
      <c r="A83" s="156"/>
      <c r="B83" s="157"/>
      <c r="C83" s="160" t="s">
        <v>148</v>
      </c>
      <c r="D83" s="161"/>
      <c r="E83" s="162">
        <v>117.45</v>
      </c>
      <c r="F83" s="163"/>
      <c r="G83" s="164"/>
      <c r="H83" s="165"/>
      <c r="I83" s="158"/>
      <c r="J83" s="166"/>
      <c r="K83" s="158"/>
      <c r="M83" s="159" t="s">
        <v>148</v>
      </c>
      <c r="O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67" t="str">
        <f>C82</f>
        <v xml:space="preserve">Demolice budov, zdivo, podíl konstr. do 35 %, MVC </v>
      </c>
      <c r="BE83" s="145"/>
      <c r="BF83" s="145"/>
      <c r="BG83" s="145"/>
      <c r="BH83" s="145"/>
      <c r="BI83" s="145"/>
    </row>
    <row r="84" spans="1:61" ht="12.75">
      <c r="A84" s="168" t="s">
        <v>50</v>
      </c>
      <c r="B84" s="169" t="s">
        <v>144</v>
      </c>
      <c r="C84" s="170" t="s">
        <v>145</v>
      </c>
      <c r="D84" s="171"/>
      <c r="E84" s="172"/>
      <c r="F84" s="172"/>
      <c r="G84" s="173">
        <f>SUM(G81:G83)</f>
        <v>0</v>
      </c>
      <c r="H84" s="174"/>
      <c r="I84" s="173">
        <f>SUM(I81:I83)</f>
        <v>0.1233225</v>
      </c>
      <c r="J84" s="175"/>
      <c r="K84" s="173">
        <f>SUM(K81:K83)</f>
        <v>-76.3425</v>
      </c>
      <c r="O84" s="145"/>
      <c r="X84" s="176">
        <f>K84</f>
        <v>-76.3425</v>
      </c>
      <c r="Y84" s="176">
        <f>I84</f>
        <v>0.1233225</v>
      </c>
      <c r="Z84" s="155">
        <f>G84</f>
        <v>0</v>
      </c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77"/>
      <c r="BB84" s="177"/>
      <c r="BC84" s="177"/>
      <c r="BD84" s="177"/>
      <c r="BE84" s="177"/>
      <c r="BF84" s="177"/>
      <c r="BG84" s="145"/>
      <c r="BH84" s="145"/>
      <c r="BI84" s="145"/>
    </row>
    <row r="85" spans="1:15" ht="14.25" customHeight="1">
      <c r="A85" s="135" t="s">
        <v>46</v>
      </c>
      <c r="B85" s="136" t="s">
        <v>149</v>
      </c>
      <c r="C85" s="137" t="s">
        <v>150</v>
      </c>
      <c r="D85" s="138"/>
      <c r="E85" s="139"/>
      <c r="F85" s="139"/>
      <c r="G85" s="140"/>
      <c r="H85" s="141"/>
      <c r="I85" s="142"/>
      <c r="J85" s="143"/>
      <c r="K85" s="144"/>
      <c r="O85" s="145"/>
    </row>
    <row r="86" spans="1:104" ht="12.75">
      <c r="A86" s="146">
        <v>27</v>
      </c>
      <c r="B86" s="147" t="s">
        <v>151</v>
      </c>
      <c r="C86" s="148" t="s">
        <v>152</v>
      </c>
      <c r="D86" s="149" t="s">
        <v>49</v>
      </c>
      <c r="E86" s="150">
        <v>351.25</v>
      </c>
      <c r="F86" s="151">
        <v>0</v>
      </c>
      <c r="G86" s="152">
        <f>E86*F86</f>
        <v>0</v>
      </c>
      <c r="H86" s="153">
        <v>0</v>
      </c>
      <c r="I86" s="154">
        <f>E86*H86</f>
        <v>0</v>
      </c>
      <c r="J86" s="153">
        <v>-0.006</v>
      </c>
      <c r="K86" s="154">
        <f>E86*J86</f>
        <v>-2.1075</v>
      </c>
      <c r="O86" s="145"/>
      <c r="Z86" s="145"/>
      <c r="AA86" s="145">
        <v>1</v>
      </c>
      <c r="AB86" s="145">
        <v>7</v>
      </c>
      <c r="AC86" s="145">
        <v>7</v>
      </c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55">
        <f>G86</f>
        <v>0</v>
      </c>
      <c r="BA86" s="145"/>
      <c r="BB86" s="145"/>
      <c r="BC86" s="145"/>
      <c r="BD86" s="145"/>
      <c r="BE86" s="145"/>
      <c r="BF86" s="145"/>
      <c r="BG86" s="145"/>
      <c r="BH86" s="145"/>
      <c r="BI86" s="145"/>
      <c r="CA86" s="145">
        <v>1</v>
      </c>
      <c r="CB86" s="145">
        <v>7</v>
      </c>
      <c r="CZ86" s="108">
        <v>2</v>
      </c>
    </row>
    <row r="87" spans="1:61" ht="12.75">
      <c r="A87" s="156"/>
      <c r="B87" s="157"/>
      <c r="C87" s="160" t="s">
        <v>153</v>
      </c>
      <c r="D87" s="161"/>
      <c r="E87" s="162">
        <v>310</v>
      </c>
      <c r="F87" s="163"/>
      <c r="G87" s="164"/>
      <c r="H87" s="165"/>
      <c r="I87" s="158"/>
      <c r="J87" s="166"/>
      <c r="K87" s="158"/>
      <c r="M87" s="159" t="s">
        <v>153</v>
      </c>
      <c r="O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67" t="str">
        <f>C86</f>
        <v xml:space="preserve">Odstranění živičné krytiny střech do 10° 1vrstvé </v>
      </c>
      <c r="BE87" s="145"/>
      <c r="BF87" s="145"/>
      <c r="BG87" s="145"/>
      <c r="BH87" s="145"/>
      <c r="BI87" s="145"/>
    </row>
    <row r="88" spans="1:61" ht="12.75">
      <c r="A88" s="156"/>
      <c r="B88" s="157"/>
      <c r="C88" s="160" t="s">
        <v>137</v>
      </c>
      <c r="D88" s="161"/>
      <c r="E88" s="162">
        <v>41.25</v>
      </c>
      <c r="F88" s="163"/>
      <c r="G88" s="164"/>
      <c r="H88" s="165"/>
      <c r="I88" s="158"/>
      <c r="J88" s="166"/>
      <c r="K88" s="158"/>
      <c r="M88" s="159" t="s">
        <v>137</v>
      </c>
      <c r="O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67" t="str">
        <f>C87</f>
        <v>střecha:20,00*(9,00+6,50)</v>
      </c>
      <c r="BE88" s="145"/>
      <c r="BF88" s="145"/>
      <c r="BG88" s="145"/>
      <c r="BH88" s="145"/>
      <c r="BI88" s="145"/>
    </row>
    <row r="89" spans="1:61" ht="12.75">
      <c r="A89" s="168" t="s">
        <v>50</v>
      </c>
      <c r="B89" s="169" t="s">
        <v>149</v>
      </c>
      <c r="C89" s="170" t="s">
        <v>150</v>
      </c>
      <c r="D89" s="171"/>
      <c r="E89" s="172"/>
      <c r="F89" s="172"/>
      <c r="G89" s="173">
        <f>SUM(G85:G88)</f>
        <v>0</v>
      </c>
      <c r="H89" s="174"/>
      <c r="I89" s="173">
        <f>SUM(I85:I88)</f>
        <v>0</v>
      </c>
      <c r="J89" s="175"/>
      <c r="K89" s="173">
        <f>SUM(K85:K88)</f>
        <v>-2.1075</v>
      </c>
      <c r="O89" s="145"/>
      <c r="X89" s="176">
        <f>K89</f>
        <v>-2.1075</v>
      </c>
      <c r="Y89" s="176">
        <f>I89</f>
        <v>0</v>
      </c>
      <c r="Z89" s="155">
        <f>G89</f>
        <v>0</v>
      </c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77"/>
      <c r="BB89" s="177"/>
      <c r="BC89" s="177"/>
      <c r="BD89" s="177"/>
      <c r="BE89" s="177"/>
      <c r="BF89" s="177"/>
      <c r="BG89" s="145"/>
      <c r="BH89" s="145"/>
      <c r="BI89" s="145"/>
    </row>
    <row r="90" spans="1:15" ht="14.25" customHeight="1">
      <c r="A90" s="135" t="s">
        <v>46</v>
      </c>
      <c r="B90" s="136" t="s">
        <v>154</v>
      </c>
      <c r="C90" s="137" t="s">
        <v>155</v>
      </c>
      <c r="D90" s="138"/>
      <c r="E90" s="139"/>
      <c r="F90" s="139"/>
      <c r="G90" s="140"/>
      <c r="H90" s="141"/>
      <c r="I90" s="142"/>
      <c r="J90" s="143"/>
      <c r="K90" s="144"/>
      <c r="O90" s="145"/>
    </row>
    <row r="91" spans="1:104" ht="12.75">
      <c r="A91" s="146">
        <v>28</v>
      </c>
      <c r="B91" s="147" t="s">
        <v>156</v>
      </c>
      <c r="C91" s="148" t="s">
        <v>157</v>
      </c>
      <c r="D91" s="149" t="s">
        <v>49</v>
      </c>
      <c r="E91" s="150">
        <v>183.8405</v>
      </c>
      <c r="F91" s="151">
        <v>0</v>
      </c>
      <c r="G91" s="152">
        <f>E91*F91</f>
        <v>0</v>
      </c>
      <c r="H91" s="153">
        <v>0</v>
      </c>
      <c r="I91" s="154">
        <f>E91*H91</f>
        <v>0</v>
      </c>
      <c r="J91" s="153">
        <v>-0.0011</v>
      </c>
      <c r="K91" s="154">
        <f>E91*J91</f>
        <v>-0.20222455</v>
      </c>
      <c r="O91" s="145"/>
      <c r="Z91" s="145"/>
      <c r="AA91" s="145">
        <v>1</v>
      </c>
      <c r="AB91" s="145">
        <v>7</v>
      </c>
      <c r="AC91" s="145">
        <v>7</v>
      </c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55">
        <f>G91</f>
        <v>0</v>
      </c>
      <c r="BA91" s="145"/>
      <c r="BB91" s="145"/>
      <c r="BC91" s="145"/>
      <c r="BD91" s="145"/>
      <c r="BE91" s="145"/>
      <c r="BF91" s="145"/>
      <c r="BG91" s="145"/>
      <c r="BH91" s="145"/>
      <c r="BI91" s="145"/>
      <c r="CA91" s="145">
        <v>1</v>
      </c>
      <c r="CB91" s="145">
        <v>7</v>
      </c>
      <c r="CZ91" s="108">
        <v>2</v>
      </c>
    </row>
    <row r="92" spans="1:61" ht="12.75">
      <c r="A92" s="156"/>
      <c r="B92" s="157"/>
      <c r="C92" s="160" t="s">
        <v>158</v>
      </c>
      <c r="D92" s="161"/>
      <c r="E92" s="162">
        <v>23.905</v>
      </c>
      <c r="F92" s="163"/>
      <c r="G92" s="164"/>
      <c r="H92" s="165"/>
      <c r="I92" s="158"/>
      <c r="J92" s="166"/>
      <c r="K92" s="158"/>
      <c r="M92" s="159" t="s">
        <v>158</v>
      </c>
      <c r="O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67" t="str">
        <f>C91</f>
        <v xml:space="preserve">Odstranění tepelné izolace, polystyrén </v>
      </c>
      <c r="BE92" s="145"/>
      <c r="BF92" s="145"/>
      <c r="BG92" s="145"/>
      <c r="BH92" s="145"/>
      <c r="BI92" s="145"/>
    </row>
    <row r="93" spans="1:61" ht="12.75">
      <c r="A93" s="156"/>
      <c r="B93" s="157"/>
      <c r="C93" s="160" t="s">
        <v>159</v>
      </c>
      <c r="D93" s="161"/>
      <c r="E93" s="162">
        <v>-4.2</v>
      </c>
      <c r="F93" s="163"/>
      <c r="G93" s="164"/>
      <c r="H93" s="165"/>
      <c r="I93" s="158"/>
      <c r="J93" s="166"/>
      <c r="K93" s="158"/>
      <c r="M93" s="159" t="s">
        <v>159</v>
      </c>
      <c r="O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67" t="str">
        <f>C92</f>
        <v>(4,10+2,73)/2*7,00</v>
      </c>
      <c r="BE93" s="145"/>
      <c r="BF93" s="145"/>
      <c r="BG93" s="145"/>
      <c r="BH93" s="145"/>
      <c r="BI93" s="145"/>
    </row>
    <row r="94" spans="1:61" ht="12.75">
      <c r="A94" s="156"/>
      <c r="B94" s="157"/>
      <c r="C94" s="160" t="s">
        <v>160</v>
      </c>
      <c r="D94" s="161"/>
      <c r="E94" s="162">
        <v>20.1159</v>
      </c>
      <c r="F94" s="163"/>
      <c r="G94" s="164"/>
      <c r="H94" s="165"/>
      <c r="I94" s="158"/>
      <c r="J94" s="166"/>
      <c r="K94" s="158"/>
      <c r="M94" s="159" t="s">
        <v>160</v>
      </c>
      <c r="O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67" t="str">
        <f>C93</f>
        <v>-1,50*1,40*2</v>
      </c>
      <c r="BE94" s="145"/>
      <c r="BF94" s="145"/>
      <c r="BG94" s="145"/>
      <c r="BH94" s="145"/>
      <c r="BI94" s="145"/>
    </row>
    <row r="95" spans="1:61" ht="12.75">
      <c r="A95" s="156"/>
      <c r="B95" s="157"/>
      <c r="C95" s="160" t="s">
        <v>161</v>
      </c>
      <c r="D95" s="161"/>
      <c r="E95" s="162">
        <v>122.3846</v>
      </c>
      <c r="F95" s="163"/>
      <c r="G95" s="164"/>
      <c r="H95" s="165"/>
      <c r="I95" s="158"/>
      <c r="J95" s="166"/>
      <c r="K95" s="158"/>
      <c r="M95" s="159" t="s">
        <v>161</v>
      </c>
      <c r="O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67" t="str">
        <f>C94</f>
        <v>sokl:0,70*(14,30+3,75+10,687)</v>
      </c>
      <c r="BE95" s="145"/>
      <c r="BF95" s="145"/>
      <c r="BG95" s="145"/>
      <c r="BH95" s="145"/>
      <c r="BI95" s="145"/>
    </row>
    <row r="96" spans="1:61" ht="12.75">
      <c r="A96" s="156"/>
      <c r="B96" s="157"/>
      <c r="C96" s="160" t="s">
        <v>162</v>
      </c>
      <c r="D96" s="161"/>
      <c r="E96" s="162">
        <v>34.177</v>
      </c>
      <c r="F96" s="163"/>
      <c r="G96" s="164"/>
      <c r="H96" s="165"/>
      <c r="I96" s="158"/>
      <c r="J96" s="166"/>
      <c r="K96" s="158"/>
      <c r="M96" s="159" t="s">
        <v>162</v>
      </c>
      <c r="O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67" t="str">
        <f>C95</f>
        <v>stěna S4:4,57*(1,52+0,60+2,60+20,42+1,64)</v>
      </c>
      <c r="BE96" s="145"/>
      <c r="BF96" s="145"/>
      <c r="BG96" s="145"/>
      <c r="BH96" s="145"/>
      <c r="BI96" s="145"/>
    </row>
    <row r="97" spans="1:61" ht="12.75">
      <c r="A97" s="156"/>
      <c r="B97" s="157"/>
      <c r="C97" s="160" t="s">
        <v>163</v>
      </c>
      <c r="D97" s="161"/>
      <c r="E97" s="162">
        <v>-12.542</v>
      </c>
      <c r="F97" s="163"/>
      <c r="G97" s="164"/>
      <c r="H97" s="165"/>
      <c r="I97" s="158"/>
      <c r="J97" s="166"/>
      <c r="K97" s="158"/>
      <c r="M97" s="159" t="s">
        <v>163</v>
      </c>
      <c r="O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67" t="str">
        <f>C96</f>
        <v>2,39*14,30</v>
      </c>
      <c r="BE97" s="145"/>
      <c r="BF97" s="145"/>
      <c r="BG97" s="145"/>
      <c r="BH97" s="145"/>
      <c r="BI97" s="145"/>
    </row>
    <row r="98" spans="1:61" ht="12.75">
      <c r="A98" s="168" t="s">
        <v>50</v>
      </c>
      <c r="B98" s="169" t="s">
        <v>154</v>
      </c>
      <c r="C98" s="170" t="s">
        <v>155</v>
      </c>
      <c r="D98" s="171"/>
      <c r="E98" s="172"/>
      <c r="F98" s="172"/>
      <c r="G98" s="173">
        <f>SUM(G90:G97)</f>
        <v>0</v>
      </c>
      <c r="H98" s="174"/>
      <c r="I98" s="173">
        <f>SUM(I90:I97)</f>
        <v>0</v>
      </c>
      <c r="J98" s="175"/>
      <c r="K98" s="173">
        <f>SUM(K90:K97)</f>
        <v>-0.20222455</v>
      </c>
      <c r="O98" s="145"/>
      <c r="X98" s="176">
        <f>K98</f>
        <v>-0.20222455</v>
      </c>
      <c r="Y98" s="176">
        <f>I98</f>
        <v>0</v>
      </c>
      <c r="Z98" s="155">
        <f>G98</f>
        <v>0</v>
      </c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77"/>
      <c r="BB98" s="177"/>
      <c r="BC98" s="177"/>
      <c r="BD98" s="177"/>
      <c r="BE98" s="177"/>
      <c r="BF98" s="177"/>
      <c r="BG98" s="145"/>
      <c r="BH98" s="145"/>
      <c r="BI98" s="145"/>
    </row>
    <row r="99" spans="1:15" ht="14.25" customHeight="1">
      <c r="A99" s="135" t="s">
        <v>46</v>
      </c>
      <c r="B99" s="136" t="s">
        <v>164</v>
      </c>
      <c r="C99" s="137" t="s">
        <v>165</v>
      </c>
      <c r="D99" s="138"/>
      <c r="E99" s="139"/>
      <c r="F99" s="139"/>
      <c r="G99" s="140"/>
      <c r="H99" s="141"/>
      <c r="I99" s="142"/>
      <c r="J99" s="143"/>
      <c r="K99" s="144"/>
      <c r="O99" s="145"/>
    </row>
    <row r="100" spans="1:104" ht="22.5">
      <c r="A100" s="146">
        <v>29</v>
      </c>
      <c r="B100" s="147" t="s">
        <v>166</v>
      </c>
      <c r="C100" s="148" t="s">
        <v>167</v>
      </c>
      <c r="D100" s="149" t="s">
        <v>74</v>
      </c>
      <c r="E100" s="150">
        <v>102.5</v>
      </c>
      <c r="F100" s="151">
        <v>0</v>
      </c>
      <c r="G100" s="152">
        <f>E100*F100</f>
        <v>0</v>
      </c>
      <c r="H100" s="153">
        <v>0</v>
      </c>
      <c r="I100" s="154">
        <f>E100*H100</f>
        <v>0</v>
      </c>
      <c r="J100" s="153">
        <v>-0.024</v>
      </c>
      <c r="K100" s="154">
        <f>E100*J100</f>
        <v>-2.46</v>
      </c>
      <c r="O100" s="145"/>
      <c r="Z100" s="145"/>
      <c r="AA100" s="145">
        <v>1</v>
      </c>
      <c r="AB100" s="145">
        <v>7</v>
      </c>
      <c r="AC100" s="145">
        <v>7</v>
      </c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55">
        <f>G100</f>
        <v>0</v>
      </c>
      <c r="BA100" s="145"/>
      <c r="BB100" s="145"/>
      <c r="BC100" s="145"/>
      <c r="BD100" s="145"/>
      <c r="BE100" s="145"/>
      <c r="BF100" s="145"/>
      <c r="BG100" s="145"/>
      <c r="BH100" s="145"/>
      <c r="BI100" s="145"/>
      <c r="CA100" s="145">
        <v>1</v>
      </c>
      <c r="CB100" s="145">
        <v>7</v>
      </c>
      <c r="CZ100" s="108">
        <v>2</v>
      </c>
    </row>
    <row r="101" spans="1:61" ht="12.75">
      <c r="A101" s="156"/>
      <c r="B101" s="157"/>
      <c r="C101" s="160" t="s">
        <v>168</v>
      </c>
      <c r="D101" s="161"/>
      <c r="E101" s="162">
        <v>63.5</v>
      </c>
      <c r="F101" s="163"/>
      <c r="G101" s="164"/>
      <c r="H101" s="165"/>
      <c r="I101" s="158"/>
      <c r="J101" s="166"/>
      <c r="K101" s="158"/>
      <c r="M101" s="159" t="s">
        <v>168</v>
      </c>
      <c r="O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67" t="str">
        <f>C100</f>
        <v>Demontáž konstrukcí krovů z hranolů do 288 cm2 přístřešek</v>
      </c>
      <c r="BE101" s="145"/>
      <c r="BF101" s="145"/>
      <c r="BG101" s="145"/>
      <c r="BH101" s="145"/>
      <c r="BI101" s="145"/>
    </row>
    <row r="102" spans="1:61" ht="12.75">
      <c r="A102" s="156"/>
      <c r="B102" s="157"/>
      <c r="C102" s="160" t="s">
        <v>169</v>
      </c>
      <c r="D102" s="161"/>
      <c r="E102" s="162">
        <v>39</v>
      </c>
      <c r="F102" s="163"/>
      <c r="G102" s="164"/>
      <c r="H102" s="165"/>
      <c r="I102" s="158"/>
      <c r="J102" s="166"/>
      <c r="K102" s="158"/>
      <c r="M102" s="159" t="s">
        <v>169</v>
      </c>
      <c r="O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67" t="str">
        <f>C101</f>
        <v>5,50*2+7,00*2+7,00*5,50</v>
      </c>
      <c r="BE102" s="145"/>
      <c r="BF102" s="145"/>
      <c r="BG102" s="145"/>
      <c r="BH102" s="145"/>
      <c r="BI102" s="145"/>
    </row>
    <row r="103" spans="1:104" ht="22.5">
      <c r="A103" s="146">
        <v>30</v>
      </c>
      <c r="B103" s="147" t="s">
        <v>170</v>
      </c>
      <c r="C103" s="148" t="s">
        <v>171</v>
      </c>
      <c r="D103" s="149" t="s">
        <v>49</v>
      </c>
      <c r="E103" s="150">
        <v>351.25</v>
      </c>
      <c r="F103" s="151">
        <v>0</v>
      </c>
      <c r="G103" s="152">
        <f>E103*F103</f>
        <v>0</v>
      </c>
      <c r="H103" s="153">
        <v>0</v>
      </c>
      <c r="I103" s="154">
        <f>E103*H103</f>
        <v>0</v>
      </c>
      <c r="J103" s="153">
        <v>-0.015</v>
      </c>
      <c r="K103" s="154">
        <f>E103*J103</f>
        <v>-5.26875</v>
      </c>
      <c r="O103" s="145"/>
      <c r="Z103" s="145"/>
      <c r="AA103" s="145">
        <v>1</v>
      </c>
      <c r="AB103" s="145">
        <v>7</v>
      </c>
      <c r="AC103" s="145">
        <v>7</v>
      </c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55">
        <f>G103</f>
        <v>0</v>
      </c>
      <c r="BA103" s="145"/>
      <c r="BB103" s="145"/>
      <c r="BC103" s="145"/>
      <c r="BD103" s="145"/>
      <c r="BE103" s="145"/>
      <c r="BF103" s="145"/>
      <c r="BG103" s="145"/>
      <c r="BH103" s="145"/>
      <c r="BI103" s="145"/>
      <c r="CA103" s="145">
        <v>1</v>
      </c>
      <c r="CB103" s="145">
        <v>7</v>
      </c>
      <c r="CZ103" s="108">
        <v>2</v>
      </c>
    </row>
    <row r="104" spans="1:61" ht="12.75">
      <c r="A104" s="156"/>
      <c r="B104" s="157"/>
      <c r="C104" s="160" t="s">
        <v>172</v>
      </c>
      <c r="D104" s="161"/>
      <c r="E104" s="162">
        <v>41.25</v>
      </c>
      <c r="F104" s="163"/>
      <c r="G104" s="164"/>
      <c r="H104" s="165"/>
      <c r="I104" s="158"/>
      <c r="J104" s="166"/>
      <c r="K104" s="158"/>
      <c r="M104" s="159" t="s">
        <v>172</v>
      </c>
      <c r="O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67" t="str">
        <f>C103</f>
        <v xml:space="preserve">Demontáž bednění střech rovných z prken hrubých </v>
      </c>
      <c r="BE104" s="145"/>
      <c r="BF104" s="145"/>
      <c r="BG104" s="145"/>
      <c r="BH104" s="145"/>
      <c r="BI104" s="145"/>
    </row>
    <row r="105" spans="1:61" ht="12.75">
      <c r="A105" s="156"/>
      <c r="B105" s="157"/>
      <c r="C105" s="160" t="s">
        <v>173</v>
      </c>
      <c r="D105" s="161"/>
      <c r="E105" s="162">
        <v>310</v>
      </c>
      <c r="F105" s="163"/>
      <c r="G105" s="164"/>
      <c r="H105" s="165"/>
      <c r="I105" s="158"/>
      <c r="J105" s="166"/>
      <c r="K105" s="158"/>
      <c r="M105" s="159" t="s">
        <v>173</v>
      </c>
      <c r="O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67" t="str">
        <f>C104</f>
        <v>5,50*7,50</v>
      </c>
      <c r="BE105" s="145"/>
      <c r="BF105" s="145"/>
      <c r="BG105" s="145"/>
      <c r="BH105" s="145"/>
      <c r="BI105" s="145"/>
    </row>
    <row r="106" spans="1:61" ht="12.75">
      <c r="A106" s="168" t="s">
        <v>50</v>
      </c>
      <c r="B106" s="169" t="s">
        <v>164</v>
      </c>
      <c r="C106" s="170" t="s">
        <v>165</v>
      </c>
      <c r="D106" s="171"/>
      <c r="E106" s="172"/>
      <c r="F106" s="172"/>
      <c r="G106" s="173">
        <f>SUM(G99:G105)</f>
        <v>0</v>
      </c>
      <c r="H106" s="174"/>
      <c r="I106" s="173">
        <f>SUM(I99:I105)</f>
        <v>0</v>
      </c>
      <c r="J106" s="175"/>
      <c r="K106" s="173">
        <f>SUM(K99:K105)</f>
        <v>-7.72875</v>
      </c>
      <c r="O106" s="145"/>
      <c r="X106" s="176">
        <f>K106</f>
        <v>-7.72875</v>
      </c>
      <c r="Y106" s="176">
        <f>I106</f>
        <v>0</v>
      </c>
      <c r="Z106" s="155">
        <f>G106</f>
        <v>0</v>
      </c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77"/>
      <c r="BB106" s="177"/>
      <c r="BC106" s="177"/>
      <c r="BD106" s="177"/>
      <c r="BE106" s="177"/>
      <c r="BF106" s="177"/>
      <c r="BG106" s="145"/>
      <c r="BH106" s="145"/>
      <c r="BI106" s="145"/>
    </row>
    <row r="107" spans="1:15" ht="14.25" customHeight="1">
      <c r="A107" s="135" t="s">
        <v>46</v>
      </c>
      <c r="B107" s="136" t="s">
        <v>174</v>
      </c>
      <c r="C107" s="137" t="s">
        <v>175</v>
      </c>
      <c r="D107" s="138"/>
      <c r="E107" s="139"/>
      <c r="F107" s="139"/>
      <c r="G107" s="140"/>
      <c r="H107" s="141"/>
      <c r="I107" s="142"/>
      <c r="J107" s="143"/>
      <c r="K107" s="144"/>
      <c r="O107" s="145"/>
    </row>
    <row r="108" spans="1:104" ht="22.5">
      <c r="A108" s="146">
        <v>31</v>
      </c>
      <c r="B108" s="147" t="s">
        <v>176</v>
      </c>
      <c r="C108" s="148" t="s">
        <v>177</v>
      </c>
      <c r="D108" s="149" t="s">
        <v>49</v>
      </c>
      <c r="E108" s="150">
        <v>351.25</v>
      </c>
      <c r="F108" s="151">
        <v>0</v>
      </c>
      <c r="G108" s="152">
        <f>E108*F108</f>
        <v>0</v>
      </c>
      <c r="H108" s="153">
        <v>0</v>
      </c>
      <c r="I108" s="154">
        <f>E108*H108</f>
        <v>0</v>
      </c>
      <c r="J108" s="153">
        <v>-0.00732</v>
      </c>
      <c r="K108" s="154">
        <f>E108*J108</f>
        <v>-2.57115</v>
      </c>
      <c r="O108" s="145"/>
      <c r="Z108" s="145"/>
      <c r="AA108" s="145">
        <v>1</v>
      </c>
      <c r="AB108" s="145">
        <v>7</v>
      </c>
      <c r="AC108" s="145">
        <v>7</v>
      </c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55">
        <f>G108</f>
        <v>0</v>
      </c>
      <c r="BA108" s="145"/>
      <c r="BB108" s="145"/>
      <c r="BC108" s="145"/>
      <c r="BD108" s="145"/>
      <c r="BE108" s="145"/>
      <c r="BF108" s="145"/>
      <c r="BG108" s="145"/>
      <c r="BH108" s="145"/>
      <c r="BI108" s="145"/>
      <c r="CA108" s="145">
        <v>1</v>
      </c>
      <c r="CB108" s="145">
        <v>7</v>
      </c>
      <c r="CZ108" s="108">
        <v>2</v>
      </c>
    </row>
    <row r="109" spans="1:61" ht="12.75">
      <c r="A109" s="156"/>
      <c r="B109" s="157"/>
      <c r="C109" s="160" t="s">
        <v>178</v>
      </c>
      <c r="D109" s="161"/>
      <c r="E109" s="162">
        <v>41.25</v>
      </c>
      <c r="F109" s="163"/>
      <c r="G109" s="164"/>
      <c r="H109" s="165"/>
      <c r="I109" s="158"/>
      <c r="J109" s="166"/>
      <c r="K109" s="158"/>
      <c r="M109" s="159" t="s">
        <v>178</v>
      </c>
      <c r="O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67" t="str">
        <f>C108</f>
        <v>Demont. krytiny, tabule 2 x 1 m, nad 25 m2, do 45° z Pz plechu</v>
      </c>
      <c r="BE109" s="145"/>
      <c r="BF109" s="145"/>
      <c r="BG109" s="145"/>
      <c r="BH109" s="145"/>
      <c r="BI109" s="145"/>
    </row>
    <row r="110" spans="1:61" ht="12.75">
      <c r="A110" s="156"/>
      <c r="B110" s="157"/>
      <c r="C110" s="160" t="s">
        <v>179</v>
      </c>
      <c r="D110" s="161"/>
      <c r="E110" s="162">
        <v>310</v>
      </c>
      <c r="F110" s="163"/>
      <c r="G110" s="164"/>
      <c r="H110" s="165"/>
      <c r="I110" s="158"/>
      <c r="J110" s="166"/>
      <c r="K110" s="158"/>
      <c r="M110" s="159" t="s">
        <v>179</v>
      </c>
      <c r="O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67" t="str">
        <f>C109</f>
        <v>přístřešek:5,50*7,50</v>
      </c>
      <c r="BE110" s="145"/>
      <c r="BF110" s="145"/>
      <c r="BG110" s="145"/>
      <c r="BH110" s="145"/>
      <c r="BI110" s="145"/>
    </row>
    <row r="111" spans="1:61" ht="12.75">
      <c r="A111" s="168" t="s">
        <v>50</v>
      </c>
      <c r="B111" s="169" t="s">
        <v>174</v>
      </c>
      <c r="C111" s="170" t="s">
        <v>175</v>
      </c>
      <c r="D111" s="171"/>
      <c r="E111" s="172"/>
      <c r="F111" s="172"/>
      <c r="G111" s="173">
        <f>SUM(G107:G110)</f>
        <v>0</v>
      </c>
      <c r="H111" s="174"/>
      <c r="I111" s="173">
        <f>SUM(I107:I110)</f>
        <v>0</v>
      </c>
      <c r="J111" s="175"/>
      <c r="K111" s="173">
        <f>SUM(K107:K110)</f>
        <v>-2.57115</v>
      </c>
      <c r="O111" s="145"/>
      <c r="X111" s="176">
        <f>K111</f>
        <v>-2.57115</v>
      </c>
      <c r="Y111" s="176">
        <f>I111</f>
        <v>0</v>
      </c>
      <c r="Z111" s="155">
        <f>G111</f>
        <v>0</v>
      </c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77"/>
      <c r="BB111" s="177"/>
      <c r="BC111" s="177"/>
      <c r="BD111" s="177"/>
      <c r="BE111" s="177"/>
      <c r="BF111" s="177"/>
      <c r="BG111" s="145"/>
      <c r="BH111" s="145"/>
      <c r="BI111" s="145"/>
    </row>
    <row r="112" spans="1:15" ht="14.25" customHeight="1">
      <c r="A112" s="135" t="s">
        <v>46</v>
      </c>
      <c r="B112" s="136" t="s">
        <v>180</v>
      </c>
      <c r="C112" s="137" t="s">
        <v>181</v>
      </c>
      <c r="D112" s="138"/>
      <c r="E112" s="139"/>
      <c r="F112" s="139"/>
      <c r="G112" s="140"/>
      <c r="H112" s="141"/>
      <c r="I112" s="142"/>
      <c r="J112" s="143"/>
      <c r="K112" s="144"/>
      <c r="O112" s="145"/>
    </row>
    <row r="113" spans="1:104" ht="22.5">
      <c r="A113" s="146">
        <v>32</v>
      </c>
      <c r="B113" s="147" t="s">
        <v>182</v>
      </c>
      <c r="C113" s="148" t="s">
        <v>183</v>
      </c>
      <c r="D113" s="149" t="s">
        <v>49</v>
      </c>
      <c r="E113" s="150">
        <v>20.9</v>
      </c>
      <c r="F113" s="151">
        <v>0</v>
      </c>
      <c r="G113" s="152">
        <f>E113*F113</f>
        <v>0</v>
      </c>
      <c r="H113" s="153">
        <v>0</v>
      </c>
      <c r="I113" s="154">
        <f>E113*H113</f>
        <v>0</v>
      </c>
      <c r="J113" s="153">
        <v>-0.02465</v>
      </c>
      <c r="K113" s="154">
        <f>E113*J113</f>
        <v>-0.5151849999999999</v>
      </c>
      <c r="O113" s="145"/>
      <c r="Z113" s="145"/>
      <c r="AA113" s="145">
        <v>1</v>
      </c>
      <c r="AB113" s="145">
        <v>7</v>
      </c>
      <c r="AC113" s="145">
        <v>7</v>
      </c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55">
        <f>G113</f>
        <v>0</v>
      </c>
      <c r="BA113" s="145"/>
      <c r="BB113" s="145"/>
      <c r="BC113" s="145"/>
      <c r="BD113" s="145"/>
      <c r="BE113" s="145"/>
      <c r="BF113" s="145"/>
      <c r="BG113" s="145"/>
      <c r="BH113" s="145"/>
      <c r="BI113" s="145"/>
      <c r="CA113" s="145">
        <v>1</v>
      </c>
      <c r="CB113" s="145">
        <v>7</v>
      </c>
      <c r="CZ113" s="108">
        <v>2</v>
      </c>
    </row>
    <row r="114" spans="1:61" ht="25.5">
      <c r="A114" s="156"/>
      <c r="B114" s="157"/>
      <c r="C114" s="160" t="s">
        <v>184</v>
      </c>
      <c r="D114" s="161"/>
      <c r="E114" s="162">
        <v>20.9</v>
      </c>
      <c r="F114" s="163"/>
      <c r="G114" s="164"/>
      <c r="H114" s="165"/>
      <c r="I114" s="158"/>
      <c r="J114" s="166"/>
      <c r="K114" s="158"/>
      <c r="M114" s="159" t="s">
        <v>184</v>
      </c>
      <c r="O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67" t="str">
        <f>C113</f>
        <v>Demontáž obložení podhledů panely nad 1,5 m2 Sádrokartonový podhled</v>
      </c>
      <c r="BE114" s="145"/>
      <c r="BF114" s="145"/>
      <c r="BG114" s="145"/>
      <c r="BH114" s="145"/>
      <c r="BI114" s="145"/>
    </row>
    <row r="115" spans="1:104" ht="22.5">
      <c r="A115" s="146">
        <v>33</v>
      </c>
      <c r="B115" s="147" t="s">
        <v>185</v>
      </c>
      <c r="C115" s="148" t="s">
        <v>186</v>
      </c>
      <c r="D115" s="149" t="s">
        <v>122</v>
      </c>
      <c r="E115" s="150">
        <v>2</v>
      </c>
      <c r="F115" s="151">
        <v>0</v>
      </c>
      <c r="G115" s="152">
        <f>E115*F115</f>
        <v>0</v>
      </c>
      <c r="H115" s="153">
        <v>0</v>
      </c>
      <c r="I115" s="154">
        <f>E115*H115</f>
        <v>0</v>
      </c>
      <c r="J115" s="153">
        <v>-0.174</v>
      </c>
      <c r="K115" s="154">
        <f>E115*J115</f>
        <v>-0.348</v>
      </c>
      <c r="O115" s="145"/>
      <c r="Z115" s="145"/>
      <c r="AA115" s="145">
        <v>1</v>
      </c>
      <c r="AB115" s="145">
        <v>7</v>
      </c>
      <c r="AC115" s="145">
        <v>7</v>
      </c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55">
        <f>G115</f>
        <v>0</v>
      </c>
      <c r="BA115" s="145"/>
      <c r="BB115" s="145"/>
      <c r="BC115" s="145"/>
      <c r="BD115" s="145"/>
      <c r="BE115" s="145"/>
      <c r="BF115" s="145"/>
      <c r="BG115" s="145"/>
      <c r="BH115" s="145"/>
      <c r="BI115" s="145"/>
      <c r="CA115" s="145">
        <v>1</v>
      </c>
      <c r="CB115" s="145">
        <v>7</v>
      </c>
      <c r="CZ115" s="108">
        <v>2</v>
      </c>
    </row>
    <row r="116" spans="1:61" ht="12.75">
      <c r="A116" s="168" t="s">
        <v>50</v>
      </c>
      <c r="B116" s="169" t="s">
        <v>180</v>
      </c>
      <c r="C116" s="170" t="s">
        <v>181</v>
      </c>
      <c r="D116" s="171"/>
      <c r="E116" s="172"/>
      <c r="F116" s="172"/>
      <c r="G116" s="173">
        <f>SUM(G112:G115)</f>
        <v>0</v>
      </c>
      <c r="H116" s="174"/>
      <c r="I116" s="173">
        <f>SUM(I112:I115)</f>
        <v>0</v>
      </c>
      <c r="J116" s="175"/>
      <c r="K116" s="173">
        <f>SUM(K112:K115)</f>
        <v>-0.8631849999999999</v>
      </c>
      <c r="O116" s="145"/>
      <c r="X116" s="176">
        <f>K116</f>
        <v>-0.8631849999999999</v>
      </c>
      <c r="Y116" s="176">
        <f>I116</f>
        <v>0</v>
      </c>
      <c r="Z116" s="155">
        <f>G116</f>
        <v>0</v>
      </c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77"/>
      <c r="BB116" s="177"/>
      <c r="BC116" s="177"/>
      <c r="BD116" s="177"/>
      <c r="BE116" s="177"/>
      <c r="BF116" s="177"/>
      <c r="BG116" s="145"/>
      <c r="BH116" s="145"/>
      <c r="BI116" s="145"/>
    </row>
    <row r="117" spans="1:15" ht="14.25" customHeight="1">
      <c r="A117" s="135" t="s">
        <v>46</v>
      </c>
      <c r="B117" s="136" t="s">
        <v>187</v>
      </c>
      <c r="C117" s="137" t="s">
        <v>188</v>
      </c>
      <c r="D117" s="138"/>
      <c r="E117" s="139"/>
      <c r="F117" s="139"/>
      <c r="G117" s="140"/>
      <c r="H117" s="141"/>
      <c r="I117" s="142"/>
      <c r="J117" s="143"/>
      <c r="K117" s="144"/>
      <c r="O117" s="145"/>
    </row>
    <row r="118" spans="1:104" ht="12.75">
      <c r="A118" s="146">
        <v>34</v>
      </c>
      <c r="B118" s="147" t="s">
        <v>189</v>
      </c>
      <c r="C118" s="148" t="s">
        <v>190</v>
      </c>
      <c r="D118" s="149" t="s">
        <v>191</v>
      </c>
      <c r="E118" s="150">
        <v>221.3373</v>
      </c>
      <c r="F118" s="151">
        <v>0</v>
      </c>
      <c r="G118" s="152">
        <f>E118*F118</f>
        <v>0</v>
      </c>
      <c r="H118" s="153">
        <v>0</v>
      </c>
      <c r="I118" s="154">
        <f>E118*H118</f>
        <v>0</v>
      </c>
      <c r="J118" s="153"/>
      <c r="K118" s="154">
        <f>E118*J118</f>
        <v>0</v>
      </c>
      <c r="O118" s="145"/>
      <c r="Z118" s="145"/>
      <c r="AA118" s="145">
        <v>12</v>
      </c>
      <c r="AB118" s="145">
        <v>0</v>
      </c>
      <c r="AC118" s="145">
        <v>9</v>
      </c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55">
        <f>G118</f>
        <v>0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CA118" s="145">
        <v>12</v>
      </c>
      <c r="CB118" s="145">
        <v>0</v>
      </c>
      <c r="CZ118" s="108">
        <v>1</v>
      </c>
    </row>
    <row r="119" spans="1:61" ht="12.75">
      <c r="A119" s="156"/>
      <c r="B119" s="157"/>
      <c r="C119" s="160" t="s">
        <v>192</v>
      </c>
      <c r="D119" s="161"/>
      <c r="E119" s="162">
        <v>221.3373</v>
      </c>
      <c r="F119" s="163"/>
      <c r="G119" s="164"/>
      <c r="H119" s="165"/>
      <c r="I119" s="158"/>
      <c r="J119" s="166"/>
      <c r="K119" s="158"/>
      <c r="M119" s="159" t="s">
        <v>192</v>
      </c>
      <c r="O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67" t="str">
        <f>C118</f>
        <v xml:space="preserve">Poplatek za skládku stavební suti </v>
      </c>
      <c r="BE119" s="145"/>
      <c r="BF119" s="145"/>
      <c r="BG119" s="145"/>
      <c r="BH119" s="145"/>
      <c r="BI119" s="145"/>
    </row>
    <row r="120" spans="1:104" ht="22.5">
      <c r="A120" s="146">
        <v>35</v>
      </c>
      <c r="B120" s="147" t="s">
        <v>193</v>
      </c>
      <c r="C120" s="148" t="s">
        <v>194</v>
      </c>
      <c r="D120" s="149" t="s">
        <v>191</v>
      </c>
      <c r="E120" s="150">
        <v>4.584</v>
      </c>
      <c r="F120" s="151">
        <v>0</v>
      </c>
      <c r="G120" s="152">
        <f>E120*F120</f>
        <v>0</v>
      </c>
      <c r="H120" s="153">
        <v>0</v>
      </c>
      <c r="I120" s="154">
        <f>E120*H120</f>
        <v>0</v>
      </c>
      <c r="J120" s="153"/>
      <c r="K120" s="154">
        <f>E120*J120</f>
        <v>0</v>
      </c>
      <c r="O120" s="145"/>
      <c r="Z120" s="145"/>
      <c r="AA120" s="145">
        <v>12</v>
      </c>
      <c r="AB120" s="145">
        <v>0</v>
      </c>
      <c r="AC120" s="145">
        <v>2</v>
      </c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55">
        <f>G120</f>
        <v>0</v>
      </c>
      <c r="BA120" s="145"/>
      <c r="BB120" s="145"/>
      <c r="BC120" s="145"/>
      <c r="BD120" s="145"/>
      <c r="BE120" s="145"/>
      <c r="BF120" s="145"/>
      <c r="BG120" s="145"/>
      <c r="BH120" s="145"/>
      <c r="BI120" s="145"/>
      <c r="CA120" s="145">
        <v>12</v>
      </c>
      <c r="CB120" s="145">
        <v>0</v>
      </c>
      <c r="CZ120" s="108">
        <v>1</v>
      </c>
    </row>
    <row r="121" spans="1:61" ht="12.75">
      <c r="A121" s="156"/>
      <c r="B121" s="157"/>
      <c r="C121" s="160" t="s">
        <v>195</v>
      </c>
      <c r="D121" s="161"/>
      <c r="E121" s="162">
        <v>4.584</v>
      </c>
      <c r="F121" s="163"/>
      <c r="G121" s="164"/>
      <c r="H121" s="165"/>
      <c r="I121" s="158"/>
      <c r="J121" s="166"/>
      <c r="K121" s="158"/>
      <c r="M121" s="159" t="s">
        <v>195</v>
      </c>
      <c r="O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67" t="str">
        <f>C120</f>
        <v>Poplatek za skládku - nebezpečné materiály živičná krytina,izolace</v>
      </c>
      <c r="BE121" s="145"/>
      <c r="BF121" s="145"/>
      <c r="BG121" s="145"/>
      <c r="BH121" s="145"/>
      <c r="BI121" s="145"/>
    </row>
    <row r="122" spans="1:104" ht="12.75">
      <c r="A122" s="146">
        <v>36</v>
      </c>
      <c r="B122" s="147" t="s">
        <v>196</v>
      </c>
      <c r="C122" s="148" t="s">
        <v>197</v>
      </c>
      <c r="D122" s="149" t="s">
        <v>191</v>
      </c>
      <c r="E122" s="150">
        <v>237.47439775</v>
      </c>
      <c r="F122" s="151">
        <v>0</v>
      </c>
      <c r="G122" s="152">
        <f>E122*F122</f>
        <v>0</v>
      </c>
      <c r="H122" s="153">
        <v>0</v>
      </c>
      <c r="I122" s="154">
        <f>E122*H122</f>
        <v>0</v>
      </c>
      <c r="J122" s="153"/>
      <c r="K122" s="154">
        <f>E122*J122</f>
        <v>0</v>
      </c>
      <c r="O122" s="145"/>
      <c r="Z122" s="145"/>
      <c r="AA122" s="145">
        <v>8</v>
      </c>
      <c r="AB122" s="145">
        <v>0</v>
      </c>
      <c r="AC122" s="145">
        <v>3</v>
      </c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55">
        <f>G122</f>
        <v>0</v>
      </c>
      <c r="BA122" s="145"/>
      <c r="BB122" s="145"/>
      <c r="BC122" s="145"/>
      <c r="BD122" s="145"/>
      <c r="BE122" s="145"/>
      <c r="BF122" s="145"/>
      <c r="BG122" s="145"/>
      <c r="BH122" s="145"/>
      <c r="BI122" s="145"/>
      <c r="CA122" s="145">
        <v>8</v>
      </c>
      <c r="CB122" s="145">
        <v>0</v>
      </c>
      <c r="CZ122" s="108">
        <v>1</v>
      </c>
    </row>
    <row r="123" spans="1:104" ht="12.75">
      <c r="A123" s="146">
        <v>37</v>
      </c>
      <c r="B123" s="147" t="s">
        <v>198</v>
      </c>
      <c r="C123" s="148" t="s">
        <v>199</v>
      </c>
      <c r="D123" s="149" t="s">
        <v>191</v>
      </c>
      <c r="E123" s="150">
        <v>3562.11596625</v>
      </c>
      <c r="F123" s="151">
        <v>0</v>
      </c>
      <c r="G123" s="152">
        <f>E123*F123</f>
        <v>0</v>
      </c>
      <c r="H123" s="153">
        <v>0</v>
      </c>
      <c r="I123" s="154">
        <f>E123*H123</f>
        <v>0</v>
      </c>
      <c r="J123" s="153"/>
      <c r="K123" s="154">
        <f>E123*J123</f>
        <v>0</v>
      </c>
      <c r="O123" s="145"/>
      <c r="Z123" s="145"/>
      <c r="AA123" s="145">
        <v>8</v>
      </c>
      <c r="AB123" s="145">
        <v>0</v>
      </c>
      <c r="AC123" s="145">
        <v>3</v>
      </c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55">
        <f>G123</f>
        <v>0</v>
      </c>
      <c r="BA123" s="145"/>
      <c r="BB123" s="145"/>
      <c r="BC123" s="145"/>
      <c r="BD123" s="145"/>
      <c r="BE123" s="145"/>
      <c r="BF123" s="145"/>
      <c r="BG123" s="145"/>
      <c r="BH123" s="145"/>
      <c r="BI123" s="145"/>
      <c r="CA123" s="145">
        <v>8</v>
      </c>
      <c r="CB123" s="145">
        <v>0</v>
      </c>
      <c r="CZ123" s="108">
        <v>1</v>
      </c>
    </row>
    <row r="124" spans="1:104" ht="12.75">
      <c r="A124" s="146">
        <v>38</v>
      </c>
      <c r="B124" s="147" t="s">
        <v>200</v>
      </c>
      <c r="C124" s="148" t="s">
        <v>201</v>
      </c>
      <c r="D124" s="149" t="s">
        <v>191</v>
      </c>
      <c r="E124" s="150">
        <v>237.47439775</v>
      </c>
      <c r="F124" s="151">
        <v>0</v>
      </c>
      <c r="G124" s="152">
        <f>E124*F124</f>
        <v>0</v>
      </c>
      <c r="H124" s="153">
        <v>0</v>
      </c>
      <c r="I124" s="154">
        <f>E124*H124</f>
        <v>0</v>
      </c>
      <c r="J124" s="153"/>
      <c r="K124" s="154">
        <f>E124*J124</f>
        <v>0</v>
      </c>
      <c r="O124" s="145"/>
      <c r="Z124" s="145"/>
      <c r="AA124" s="145">
        <v>8</v>
      </c>
      <c r="AB124" s="145">
        <v>0</v>
      </c>
      <c r="AC124" s="145">
        <v>3</v>
      </c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55">
        <f>G124</f>
        <v>0</v>
      </c>
      <c r="BA124" s="145"/>
      <c r="BB124" s="145"/>
      <c r="BC124" s="145"/>
      <c r="BD124" s="145"/>
      <c r="BE124" s="145"/>
      <c r="BF124" s="145"/>
      <c r="BG124" s="145"/>
      <c r="BH124" s="145"/>
      <c r="BI124" s="145"/>
      <c r="CA124" s="145">
        <v>8</v>
      </c>
      <c r="CB124" s="145">
        <v>0</v>
      </c>
      <c r="CZ124" s="108">
        <v>1</v>
      </c>
    </row>
    <row r="125" spans="1:104" ht="12.75">
      <c r="A125" s="146">
        <v>39</v>
      </c>
      <c r="B125" s="147" t="s">
        <v>202</v>
      </c>
      <c r="C125" s="148" t="s">
        <v>203</v>
      </c>
      <c r="D125" s="149" t="s">
        <v>191</v>
      </c>
      <c r="E125" s="150">
        <v>2374.7439775</v>
      </c>
      <c r="F125" s="151">
        <v>0</v>
      </c>
      <c r="G125" s="152">
        <f>E125*F125</f>
        <v>0</v>
      </c>
      <c r="H125" s="153">
        <v>0</v>
      </c>
      <c r="I125" s="154">
        <f>E125*H125</f>
        <v>0</v>
      </c>
      <c r="J125" s="153"/>
      <c r="K125" s="154">
        <f>E125*J125</f>
        <v>0</v>
      </c>
      <c r="O125" s="145"/>
      <c r="Z125" s="145"/>
      <c r="AA125" s="145">
        <v>8</v>
      </c>
      <c r="AB125" s="145">
        <v>0</v>
      </c>
      <c r="AC125" s="145">
        <v>3</v>
      </c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55">
        <f>G125</f>
        <v>0</v>
      </c>
      <c r="BA125" s="145"/>
      <c r="BB125" s="145"/>
      <c r="BC125" s="145"/>
      <c r="BD125" s="145"/>
      <c r="BE125" s="145"/>
      <c r="BF125" s="145"/>
      <c r="BG125" s="145"/>
      <c r="BH125" s="145"/>
      <c r="BI125" s="145"/>
      <c r="CA125" s="145">
        <v>8</v>
      </c>
      <c r="CB125" s="145">
        <v>0</v>
      </c>
      <c r="CZ125" s="108">
        <v>1</v>
      </c>
    </row>
    <row r="126" spans="1:104" ht="12.75">
      <c r="A126" s="146">
        <v>40</v>
      </c>
      <c r="B126" s="147" t="s">
        <v>204</v>
      </c>
      <c r="C126" s="148" t="s">
        <v>205</v>
      </c>
      <c r="D126" s="149" t="s">
        <v>191</v>
      </c>
      <c r="E126" s="150">
        <v>237.47439775</v>
      </c>
      <c r="F126" s="151">
        <v>0</v>
      </c>
      <c r="G126" s="152">
        <f>E126*F126</f>
        <v>0</v>
      </c>
      <c r="H126" s="153">
        <v>0</v>
      </c>
      <c r="I126" s="154">
        <f>E126*H126</f>
        <v>0</v>
      </c>
      <c r="J126" s="153"/>
      <c r="K126" s="154">
        <f>E126*J126</f>
        <v>0</v>
      </c>
      <c r="O126" s="145"/>
      <c r="Z126" s="145"/>
      <c r="AA126" s="145">
        <v>8</v>
      </c>
      <c r="AB126" s="145">
        <v>0</v>
      </c>
      <c r="AC126" s="145">
        <v>3</v>
      </c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55">
        <f>G126</f>
        <v>0</v>
      </c>
      <c r="BA126" s="145"/>
      <c r="BB126" s="145"/>
      <c r="BC126" s="145"/>
      <c r="BD126" s="145"/>
      <c r="BE126" s="145"/>
      <c r="BF126" s="145"/>
      <c r="BG126" s="145"/>
      <c r="BH126" s="145"/>
      <c r="BI126" s="145"/>
      <c r="CA126" s="145">
        <v>8</v>
      </c>
      <c r="CB126" s="145">
        <v>0</v>
      </c>
      <c r="CZ126" s="108">
        <v>1</v>
      </c>
    </row>
    <row r="127" spans="1:104" ht="12.75">
      <c r="A127" s="146">
        <v>41</v>
      </c>
      <c r="B127" s="147" t="s">
        <v>206</v>
      </c>
      <c r="C127" s="148" t="s">
        <v>207</v>
      </c>
      <c r="D127" s="149" t="s">
        <v>191</v>
      </c>
      <c r="E127" s="150">
        <v>237.47439775</v>
      </c>
      <c r="F127" s="151">
        <v>0</v>
      </c>
      <c r="G127" s="152">
        <f>E127*F127</f>
        <v>0</v>
      </c>
      <c r="H127" s="153">
        <v>0</v>
      </c>
      <c r="I127" s="154">
        <f>E127*H127</f>
        <v>0</v>
      </c>
      <c r="J127" s="153"/>
      <c r="K127" s="154">
        <f>E127*J127</f>
        <v>0</v>
      </c>
      <c r="O127" s="145"/>
      <c r="Z127" s="145"/>
      <c r="AA127" s="145">
        <v>8</v>
      </c>
      <c r="AB127" s="145">
        <v>0</v>
      </c>
      <c r="AC127" s="145">
        <v>3</v>
      </c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55">
        <f>G127</f>
        <v>0</v>
      </c>
      <c r="BA127" s="145"/>
      <c r="BB127" s="145"/>
      <c r="BC127" s="145"/>
      <c r="BD127" s="145"/>
      <c r="BE127" s="145"/>
      <c r="BF127" s="145"/>
      <c r="BG127" s="145"/>
      <c r="BH127" s="145"/>
      <c r="BI127" s="145"/>
      <c r="CA127" s="145">
        <v>8</v>
      </c>
      <c r="CB127" s="145">
        <v>0</v>
      </c>
      <c r="CZ127" s="108">
        <v>1</v>
      </c>
    </row>
    <row r="128" spans="1:61" ht="12.75">
      <c r="A128" s="168" t="s">
        <v>50</v>
      </c>
      <c r="B128" s="169" t="s">
        <v>187</v>
      </c>
      <c r="C128" s="170" t="s">
        <v>188</v>
      </c>
      <c r="D128" s="171"/>
      <c r="E128" s="172"/>
      <c r="F128" s="172"/>
      <c r="G128" s="173">
        <f>SUM(G117:G127)</f>
        <v>0</v>
      </c>
      <c r="H128" s="174"/>
      <c r="I128" s="173">
        <f>SUM(I117:I127)</f>
        <v>0</v>
      </c>
      <c r="J128" s="175"/>
      <c r="K128" s="173">
        <f>SUM(K117:K127)</f>
        <v>0</v>
      </c>
      <c r="O128" s="145"/>
      <c r="X128" s="176">
        <f>K128</f>
        <v>0</v>
      </c>
      <c r="Y128" s="176">
        <f>I128</f>
        <v>0</v>
      </c>
      <c r="Z128" s="155">
        <f>G128</f>
        <v>0</v>
      </c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77"/>
      <c r="BB128" s="177"/>
      <c r="BC128" s="177"/>
      <c r="BD128" s="177"/>
      <c r="BE128" s="177"/>
      <c r="BF128" s="177"/>
      <c r="BG128" s="145"/>
      <c r="BH128" s="145"/>
      <c r="BI128" s="145"/>
    </row>
    <row r="129" spans="1:15" ht="14.25" customHeight="1">
      <c r="A129" s="135" t="s">
        <v>46</v>
      </c>
      <c r="B129" s="136" t="s">
        <v>208</v>
      </c>
      <c r="C129" s="137" t="s">
        <v>209</v>
      </c>
      <c r="D129" s="138"/>
      <c r="E129" s="139"/>
      <c r="F129" s="139"/>
      <c r="G129" s="140"/>
      <c r="H129" s="141"/>
      <c r="I129" s="142"/>
      <c r="J129" s="143"/>
      <c r="K129" s="144"/>
      <c r="O129" s="145"/>
    </row>
    <row r="130" spans="1:80" ht="13.5" customHeight="1">
      <c r="A130" s="146" t="s">
        <v>210</v>
      </c>
      <c r="B130" s="147" t="s">
        <v>208</v>
      </c>
      <c r="C130" s="148" t="s">
        <v>211</v>
      </c>
      <c r="D130" s="149" t="s">
        <v>208</v>
      </c>
      <c r="E130" s="150">
        <v>1</v>
      </c>
      <c r="F130" s="151"/>
      <c r="G130" s="152">
        <f>E130*F130</f>
        <v>0</v>
      </c>
      <c r="H130" s="153"/>
      <c r="I130" s="154">
        <f>E130*H130</f>
        <v>0</v>
      </c>
      <c r="J130" s="153"/>
      <c r="K130" s="154">
        <f>E130*J130</f>
        <v>0</v>
      </c>
      <c r="O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55">
        <f>G130</f>
        <v>0</v>
      </c>
      <c r="BA130" s="145"/>
      <c r="BB130" s="145"/>
      <c r="BC130" s="145"/>
      <c r="BD130" s="145"/>
      <c r="BE130" s="145"/>
      <c r="BF130" s="145"/>
      <c r="BG130" s="145"/>
      <c r="BH130" s="145"/>
      <c r="BI130" s="145"/>
      <c r="CA130" s="145"/>
      <c r="CB130" s="145"/>
    </row>
    <row r="131" spans="1:80" ht="13.5" customHeight="1">
      <c r="A131" s="146" t="s">
        <v>212</v>
      </c>
      <c r="B131" s="147" t="s">
        <v>208</v>
      </c>
      <c r="C131" s="148" t="s">
        <v>213</v>
      </c>
      <c r="D131" s="149" t="s">
        <v>208</v>
      </c>
      <c r="E131" s="150">
        <v>1</v>
      </c>
      <c r="F131" s="151"/>
      <c r="G131" s="152">
        <f>E131*F131</f>
        <v>0</v>
      </c>
      <c r="H131" s="153"/>
      <c r="I131" s="154">
        <f>E131*H131</f>
        <v>0</v>
      </c>
      <c r="J131" s="153"/>
      <c r="K131" s="154">
        <f>E131*J131</f>
        <v>0</v>
      </c>
      <c r="O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55">
        <f>G131</f>
        <v>0</v>
      </c>
      <c r="BA131" s="145"/>
      <c r="BB131" s="145"/>
      <c r="BC131" s="145"/>
      <c r="BD131" s="145"/>
      <c r="BE131" s="145"/>
      <c r="BF131" s="145"/>
      <c r="BG131" s="145"/>
      <c r="BH131" s="145"/>
      <c r="BI131" s="145"/>
      <c r="CA131" s="145"/>
      <c r="CB131" s="145"/>
    </row>
    <row r="132" spans="1:80" ht="13.5" customHeight="1">
      <c r="A132" s="146" t="s">
        <v>214</v>
      </c>
      <c r="B132" s="147" t="s">
        <v>208</v>
      </c>
      <c r="C132" s="148" t="s">
        <v>215</v>
      </c>
      <c r="D132" s="149" t="s">
        <v>208</v>
      </c>
      <c r="E132" s="150">
        <v>1</v>
      </c>
      <c r="F132" s="151"/>
      <c r="G132" s="152">
        <f>E132*F132</f>
        <v>0</v>
      </c>
      <c r="H132" s="153"/>
      <c r="I132" s="154">
        <f>E132*H132</f>
        <v>0</v>
      </c>
      <c r="J132" s="153"/>
      <c r="K132" s="154">
        <f>E132*J132</f>
        <v>0</v>
      </c>
      <c r="O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55">
        <f>G132</f>
        <v>0</v>
      </c>
      <c r="BA132" s="145"/>
      <c r="BB132" s="145"/>
      <c r="BC132" s="145"/>
      <c r="BD132" s="145"/>
      <c r="BE132" s="145"/>
      <c r="BF132" s="145"/>
      <c r="BG132" s="145"/>
      <c r="BH132" s="145"/>
      <c r="BI132" s="145"/>
      <c r="CA132" s="145"/>
      <c r="CB132" s="145"/>
    </row>
    <row r="133" spans="1:80" ht="13.5" customHeight="1">
      <c r="A133" s="146" t="s">
        <v>216</v>
      </c>
      <c r="B133" s="147" t="s">
        <v>208</v>
      </c>
      <c r="C133" s="148" t="s">
        <v>217</v>
      </c>
      <c r="D133" s="149" t="s">
        <v>208</v>
      </c>
      <c r="E133" s="150">
        <v>1</v>
      </c>
      <c r="F133" s="151"/>
      <c r="G133" s="152">
        <f>E133*F133</f>
        <v>0</v>
      </c>
      <c r="H133" s="153"/>
      <c r="I133" s="154">
        <f>E133*H133</f>
        <v>0</v>
      </c>
      <c r="J133" s="153"/>
      <c r="K133" s="154">
        <f>E133*J133</f>
        <v>0</v>
      </c>
      <c r="O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55">
        <f>G133</f>
        <v>0</v>
      </c>
      <c r="BA133" s="145"/>
      <c r="BB133" s="145"/>
      <c r="BC133" s="145"/>
      <c r="BD133" s="145"/>
      <c r="BE133" s="145"/>
      <c r="BF133" s="145"/>
      <c r="BG133" s="145"/>
      <c r="BH133" s="145"/>
      <c r="BI133" s="145"/>
      <c r="CA133" s="145"/>
      <c r="CB133" s="145"/>
    </row>
    <row r="134" spans="1:80" ht="13.5" customHeight="1">
      <c r="A134" s="146" t="s">
        <v>218</v>
      </c>
      <c r="B134" s="147" t="s">
        <v>208</v>
      </c>
      <c r="C134" s="148" t="s">
        <v>219</v>
      </c>
      <c r="D134" s="149" t="s">
        <v>208</v>
      </c>
      <c r="E134" s="150">
        <v>1</v>
      </c>
      <c r="F134" s="151"/>
      <c r="G134" s="152">
        <f>E134*F134</f>
        <v>0</v>
      </c>
      <c r="H134" s="153"/>
      <c r="I134" s="154">
        <f>E134*H134</f>
        <v>0</v>
      </c>
      <c r="J134" s="153"/>
      <c r="K134" s="154">
        <f>E134*J134</f>
        <v>0</v>
      </c>
      <c r="O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55">
        <f>G134</f>
        <v>0</v>
      </c>
      <c r="BA134" s="145"/>
      <c r="BB134" s="145"/>
      <c r="BC134" s="145"/>
      <c r="BD134" s="145"/>
      <c r="BE134" s="145"/>
      <c r="BF134" s="145"/>
      <c r="BG134" s="145"/>
      <c r="BH134" s="145"/>
      <c r="BI134" s="145"/>
      <c r="CA134" s="145"/>
      <c r="CB134" s="145"/>
    </row>
    <row r="135" spans="1:80" ht="13.5" customHeight="1">
      <c r="A135" s="146" t="s">
        <v>220</v>
      </c>
      <c r="B135" s="147" t="s">
        <v>208</v>
      </c>
      <c r="C135" s="148" t="s">
        <v>221</v>
      </c>
      <c r="D135" s="149" t="s">
        <v>208</v>
      </c>
      <c r="E135" s="150">
        <v>1</v>
      </c>
      <c r="F135" s="151"/>
      <c r="G135" s="152">
        <f>E135*F135</f>
        <v>0</v>
      </c>
      <c r="H135" s="153"/>
      <c r="I135" s="154">
        <f>E135*H135</f>
        <v>0</v>
      </c>
      <c r="J135" s="153"/>
      <c r="K135" s="154">
        <f>E135*J135</f>
        <v>0</v>
      </c>
      <c r="O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55">
        <f>G135</f>
        <v>0</v>
      </c>
      <c r="BA135" s="145"/>
      <c r="BB135" s="145"/>
      <c r="BC135" s="145"/>
      <c r="BD135" s="145"/>
      <c r="BE135" s="145"/>
      <c r="BF135" s="145"/>
      <c r="BG135" s="145"/>
      <c r="BH135" s="145"/>
      <c r="BI135" s="145"/>
      <c r="CA135" s="145"/>
      <c r="CB135" s="145"/>
    </row>
    <row r="136" spans="1:80" ht="13.5" customHeight="1">
      <c r="A136" s="146" t="s">
        <v>222</v>
      </c>
      <c r="B136" s="147" t="s">
        <v>208</v>
      </c>
      <c r="C136" s="148" t="s">
        <v>223</v>
      </c>
      <c r="D136" s="149" t="s">
        <v>208</v>
      </c>
      <c r="E136" s="150">
        <v>1</v>
      </c>
      <c r="F136" s="151"/>
      <c r="G136" s="152">
        <f>E136*F136</f>
        <v>0</v>
      </c>
      <c r="H136" s="153"/>
      <c r="I136" s="154">
        <f>E136*H136</f>
        <v>0</v>
      </c>
      <c r="J136" s="153"/>
      <c r="K136" s="154">
        <f>E136*J136</f>
        <v>0</v>
      </c>
      <c r="O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55">
        <f>G136</f>
        <v>0</v>
      </c>
      <c r="BA136" s="145"/>
      <c r="BB136" s="145"/>
      <c r="BC136" s="145"/>
      <c r="BD136" s="145"/>
      <c r="BE136" s="145"/>
      <c r="BF136" s="145"/>
      <c r="BG136" s="145"/>
      <c r="BH136" s="145"/>
      <c r="BI136" s="145"/>
      <c r="CA136" s="145"/>
      <c r="CB136" s="145"/>
    </row>
    <row r="137" spans="1:80" ht="13.5" customHeight="1">
      <c r="A137" s="146" t="s">
        <v>224</v>
      </c>
      <c r="B137" s="147" t="s">
        <v>208</v>
      </c>
      <c r="C137" s="148" t="s">
        <v>225</v>
      </c>
      <c r="D137" s="149" t="s">
        <v>208</v>
      </c>
      <c r="E137" s="150">
        <v>1</v>
      </c>
      <c r="F137" s="151"/>
      <c r="G137" s="152">
        <f>E137*F137</f>
        <v>0</v>
      </c>
      <c r="H137" s="153"/>
      <c r="I137" s="154">
        <f>E137*H137</f>
        <v>0</v>
      </c>
      <c r="J137" s="153"/>
      <c r="K137" s="154">
        <f>E137*J137</f>
        <v>0</v>
      </c>
      <c r="O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55">
        <f>G137</f>
        <v>0</v>
      </c>
      <c r="BA137" s="145"/>
      <c r="BB137" s="145"/>
      <c r="BC137" s="145"/>
      <c r="BD137" s="145"/>
      <c r="BE137" s="145"/>
      <c r="BF137" s="145"/>
      <c r="BG137" s="145"/>
      <c r="BH137" s="145"/>
      <c r="BI137" s="145"/>
      <c r="CA137" s="145"/>
      <c r="CB137" s="145"/>
    </row>
    <row r="138" spans="1:61" ht="12.75">
      <c r="A138" s="168" t="s">
        <v>50</v>
      </c>
      <c r="B138" s="169"/>
      <c r="C138" s="170"/>
      <c r="D138" s="171"/>
      <c r="E138" s="172"/>
      <c r="F138" s="172"/>
      <c r="G138" s="173">
        <f>SUM(G129:G137)</f>
        <v>0</v>
      </c>
      <c r="H138" s="174"/>
      <c r="I138" s="173">
        <f>SUM(I129:I137)</f>
        <v>0</v>
      </c>
      <c r="J138" s="175"/>
      <c r="K138" s="173">
        <f>SUM(K129:K137)</f>
        <v>0</v>
      </c>
      <c r="O138" s="145"/>
      <c r="X138" s="176">
        <f>K138</f>
        <v>0</v>
      </c>
      <c r="Y138" s="176">
        <f>I138</f>
        <v>0</v>
      </c>
      <c r="Z138" s="155">
        <f>G138</f>
        <v>0</v>
      </c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77"/>
      <c r="BB138" s="177"/>
      <c r="BC138" s="177"/>
      <c r="BD138" s="177"/>
      <c r="BE138" s="177"/>
      <c r="BF138" s="177"/>
      <c r="BG138" s="145"/>
      <c r="BH138" s="145"/>
      <c r="BI138" s="145"/>
    </row>
    <row r="139" spans="1:58" ht="12.75">
      <c r="A139" s="178" t="s">
        <v>29</v>
      </c>
      <c r="B139" s="179" t="s">
        <v>51</v>
      </c>
      <c r="C139" s="180"/>
      <c r="D139" s="181"/>
      <c r="E139" s="182"/>
      <c r="F139" s="182"/>
      <c r="G139" s="183">
        <f>SUM(Z7:Z139)</f>
        <v>0</v>
      </c>
      <c r="H139" s="184"/>
      <c r="I139" s="183">
        <f>SUM(Y7:Y139)</f>
        <v>6.7215379639999995</v>
      </c>
      <c r="J139" s="184"/>
      <c r="K139" s="183">
        <f>SUM(X7:X139)</f>
        <v>-237.47439774999998</v>
      </c>
      <c r="O139" s="145"/>
      <c r="BA139" s="185"/>
      <c r="BB139" s="185"/>
      <c r="BC139" s="185"/>
      <c r="BD139" s="185"/>
      <c r="BE139" s="185"/>
      <c r="BF139" s="185"/>
    </row>
    <row r="140" ht="12.75">
      <c r="E140" s="108"/>
    </row>
    <row r="141" spans="1:5" ht="12.75">
      <c r="A141" s="186" t="s">
        <v>31</v>
      </c>
      <c r="E141" s="108"/>
    </row>
    <row r="142" spans="1:7" ht="117.75" customHeight="1">
      <c r="A142" s="187"/>
      <c r="B142" s="188"/>
      <c r="C142" s="188"/>
      <c r="D142" s="188"/>
      <c r="E142" s="188"/>
      <c r="F142" s="188"/>
      <c r="G142" s="189"/>
    </row>
    <row r="143" ht="12.75">
      <c r="E143" s="108"/>
    </row>
    <row r="144" ht="12.75">
      <c r="E144" s="108"/>
    </row>
    <row r="145" ht="12.75">
      <c r="E145" s="108"/>
    </row>
    <row r="146" ht="12.75">
      <c r="E146" s="108"/>
    </row>
    <row r="147" ht="12.75">
      <c r="E147" s="108"/>
    </row>
    <row r="148" ht="12.75">
      <c r="E148" s="108"/>
    </row>
    <row r="149" ht="12.75">
      <c r="E149" s="108"/>
    </row>
    <row r="150" ht="12.75">
      <c r="E150" s="108"/>
    </row>
    <row r="151" ht="12.75">
      <c r="E151" s="108"/>
    </row>
    <row r="152" ht="12.75">
      <c r="E152" s="108"/>
    </row>
    <row r="153" ht="12.75">
      <c r="E153" s="108"/>
    </row>
    <row r="154" ht="12.75">
      <c r="E154" s="108"/>
    </row>
    <row r="155" ht="12.75">
      <c r="E155" s="108"/>
    </row>
    <row r="156" ht="12.75">
      <c r="E156" s="108"/>
    </row>
    <row r="157" ht="12.75">
      <c r="E157" s="108"/>
    </row>
    <row r="158" ht="12.75">
      <c r="E158" s="108"/>
    </row>
    <row r="159" ht="12.75">
      <c r="E159" s="108"/>
    </row>
    <row r="160" ht="12.75">
      <c r="E160" s="108"/>
    </row>
    <row r="161" ht="12.75">
      <c r="E161" s="108"/>
    </row>
    <row r="162" ht="12.75">
      <c r="E162" s="108"/>
    </row>
    <row r="163" spans="1:7" ht="12.75">
      <c r="A163" s="166"/>
      <c r="B163" s="166"/>
      <c r="C163" s="166"/>
      <c r="D163" s="166"/>
      <c r="E163" s="166"/>
      <c r="F163" s="166"/>
      <c r="G163" s="166"/>
    </row>
    <row r="164" spans="1:7" ht="12.75">
      <c r="A164" s="166"/>
      <c r="B164" s="166"/>
      <c r="C164" s="166"/>
      <c r="D164" s="166"/>
      <c r="E164" s="166"/>
      <c r="F164" s="166"/>
      <c r="G164" s="166"/>
    </row>
    <row r="165" spans="1:7" ht="12.75">
      <c r="A165" s="166"/>
      <c r="B165" s="166"/>
      <c r="C165" s="166"/>
      <c r="D165" s="166"/>
      <c r="E165" s="166"/>
      <c r="F165" s="166"/>
      <c r="G165" s="166"/>
    </row>
    <row r="166" spans="1:7" ht="12.75">
      <c r="A166" s="166"/>
      <c r="B166" s="166"/>
      <c r="C166" s="166"/>
      <c r="D166" s="166"/>
      <c r="E166" s="166"/>
      <c r="F166" s="166"/>
      <c r="G166" s="166"/>
    </row>
    <row r="167" ht="12.75">
      <c r="E167" s="108"/>
    </row>
    <row r="168" ht="12.75">
      <c r="E168" s="108"/>
    </row>
    <row r="169" ht="12.75">
      <c r="E169" s="108"/>
    </row>
    <row r="170" ht="12.75">
      <c r="E170" s="108"/>
    </row>
    <row r="171" ht="12.75">
      <c r="E171" s="108"/>
    </row>
    <row r="172" ht="12.75">
      <c r="E172" s="108"/>
    </row>
    <row r="173" ht="12.75">
      <c r="E173" s="108"/>
    </row>
    <row r="174" ht="12.75">
      <c r="E174" s="108"/>
    </row>
    <row r="175" ht="12.75">
      <c r="E175" s="108"/>
    </row>
    <row r="176" ht="12.75">
      <c r="E176" s="108"/>
    </row>
    <row r="177" ht="12.75">
      <c r="E177" s="108"/>
    </row>
    <row r="178" ht="12.75">
      <c r="E178" s="108"/>
    </row>
    <row r="179" ht="12.75">
      <c r="E179" s="108"/>
    </row>
    <row r="180" ht="12.75">
      <c r="E180" s="108"/>
    </row>
    <row r="181" ht="12.75">
      <c r="E181" s="108"/>
    </row>
    <row r="182" ht="12.75">
      <c r="E182" s="108"/>
    </row>
    <row r="183" ht="12.75">
      <c r="E183" s="108"/>
    </row>
    <row r="184" ht="12.75">
      <c r="E184" s="108"/>
    </row>
    <row r="185" ht="12.75">
      <c r="E185" s="108"/>
    </row>
    <row r="186" ht="12.75">
      <c r="E186" s="108"/>
    </row>
    <row r="187" ht="12.75">
      <c r="E187" s="108"/>
    </row>
    <row r="188" ht="12.75">
      <c r="E188" s="108"/>
    </row>
    <row r="189" ht="12.75">
      <c r="E189" s="108"/>
    </row>
    <row r="190" ht="12.75">
      <c r="E190" s="108"/>
    </row>
    <row r="191" ht="12.75">
      <c r="E191" s="108"/>
    </row>
    <row r="192" ht="12.75">
      <c r="E192" s="108"/>
    </row>
    <row r="193" ht="12.75">
      <c r="E193" s="108"/>
    </row>
    <row r="194" ht="12.75">
      <c r="E194" s="108"/>
    </row>
    <row r="195" ht="12.75">
      <c r="E195" s="108"/>
    </row>
    <row r="196" ht="12.75">
      <c r="E196" s="108"/>
    </row>
    <row r="197" ht="12.75">
      <c r="E197" s="108"/>
    </row>
    <row r="198" spans="1:2" ht="12.75">
      <c r="A198" s="190"/>
      <c r="B198" s="190"/>
    </row>
    <row r="199" spans="1:7" ht="12.75">
      <c r="A199" s="166"/>
      <c r="B199" s="166"/>
      <c r="C199" s="191"/>
      <c r="D199" s="191"/>
      <c r="E199" s="192"/>
      <c r="F199" s="191"/>
      <c r="G199" s="193"/>
    </row>
    <row r="200" spans="1:7" ht="12.75">
      <c r="A200" s="194"/>
      <c r="B200" s="194"/>
      <c r="C200" s="166"/>
      <c r="D200" s="166"/>
      <c r="E200" s="195"/>
      <c r="F200" s="166"/>
      <c r="G200" s="166"/>
    </row>
    <row r="201" spans="1:7" ht="12.75">
      <c r="A201" s="166"/>
      <c r="B201" s="166"/>
      <c r="C201" s="166"/>
      <c r="D201" s="166"/>
      <c r="E201" s="195"/>
      <c r="F201" s="166"/>
      <c r="G201" s="166"/>
    </row>
    <row r="202" spans="1:7" ht="12.75">
      <c r="A202" s="166"/>
      <c r="B202" s="166"/>
      <c r="C202" s="166"/>
      <c r="D202" s="166"/>
      <c r="E202" s="195"/>
      <c r="F202" s="166"/>
      <c r="G202" s="166"/>
    </row>
    <row r="203" spans="1:7" ht="12.75">
      <c r="A203" s="166"/>
      <c r="B203" s="166"/>
      <c r="C203" s="166"/>
      <c r="D203" s="166"/>
      <c r="E203" s="195"/>
      <c r="F203" s="166"/>
      <c r="G203" s="166"/>
    </row>
    <row r="204" spans="1:7" ht="12.75">
      <c r="A204" s="166"/>
      <c r="B204" s="166"/>
      <c r="C204" s="166"/>
      <c r="D204" s="166"/>
      <c r="E204" s="195"/>
      <c r="F204" s="166"/>
      <c r="G204" s="166"/>
    </row>
    <row r="205" spans="1:7" ht="12.75">
      <c r="A205" s="166"/>
      <c r="B205" s="166"/>
      <c r="C205" s="166"/>
      <c r="D205" s="166"/>
      <c r="E205" s="195"/>
      <c r="F205" s="166"/>
      <c r="G205" s="166"/>
    </row>
    <row r="206" spans="1:7" ht="12.75">
      <c r="A206" s="166"/>
      <c r="B206" s="166"/>
      <c r="C206" s="166"/>
      <c r="D206" s="166"/>
      <c r="E206" s="195"/>
      <c r="F206" s="166"/>
      <c r="G206" s="166"/>
    </row>
    <row r="207" spans="1:7" ht="12.75">
      <c r="A207" s="166"/>
      <c r="B207" s="166"/>
      <c r="C207" s="166"/>
      <c r="D207" s="166"/>
      <c r="E207" s="195"/>
      <c r="F207" s="166"/>
      <c r="G207" s="166"/>
    </row>
    <row r="208" spans="1:7" ht="12.75">
      <c r="A208" s="166"/>
      <c r="B208" s="166"/>
      <c r="C208" s="166"/>
      <c r="D208" s="166"/>
      <c r="E208" s="195"/>
      <c r="F208" s="166"/>
      <c r="G208" s="166"/>
    </row>
    <row r="209" spans="1:7" ht="12.75">
      <c r="A209" s="166"/>
      <c r="B209" s="166"/>
      <c r="C209" s="166"/>
      <c r="D209" s="166"/>
      <c r="E209" s="195"/>
      <c r="F209" s="166"/>
      <c r="G209" s="166"/>
    </row>
    <row r="210" spans="1:7" ht="12.75">
      <c r="A210" s="166"/>
      <c r="B210" s="166"/>
      <c r="C210" s="166"/>
      <c r="D210" s="166"/>
      <c r="E210" s="195"/>
      <c r="F210" s="166"/>
      <c r="G210" s="166"/>
    </row>
    <row r="211" spans="1:7" ht="12.75">
      <c r="A211" s="166"/>
      <c r="B211" s="166"/>
      <c r="C211" s="166"/>
      <c r="D211" s="166"/>
      <c r="E211" s="195"/>
      <c r="F211" s="166"/>
      <c r="G211" s="166"/>
    </row>
    <row r="212" spans="1:7" ht="12.75">
      <c r="A212" s="166"/>
      <c r="B212" s="166"/>
      <c r="C212" s="166"/>
      <c r="D212" s="166"/>
      <c r="E212" s="195"/>
      <c r="F212" s="166"/>
      <c r="G212" s="166"/>
    </row>
  </sheetData>
  <sheetProtection password="C7B2" sheet="1"/>
  <mergeCells count="57">
    <mergeCell ref="C119:D119"/>
    <mergeCell ref="C121:D121"/>
    <mergeCell ref="C109:D109"/>
    <mergeCell ref="C110:D110"/>
    <mergeCell ref="C114:D114"/>
    <mergeCell ref="C101:D101"/>
    <mergeCell ref="C102:D102"/>
    <mergeCell ref="C104:D104"/>
    <mergeCell ref="C105:D105"/>
    <mergeCell ref="C92:D92"/>
    <mergeCell ref="C93:D93"/>
    <mergeCell ref="C94:D94"/>
    <mergeCell ref="C95:D95"/>
    <mergeCell ref="C96:D96"/>
    <mergeCell ref="C97:D97"/>
    <mergeCell ref="C83:D83"/>
    <mergeCell ref="C87:D87"/>
    <mergeCell ref="C88:D88"/>
    <mergeCell ref="C69:D69"/>
    <mergeCell ref="C71:D71"/>
    <mergeCell ref="C72:D72"/>
    <mergeCell ref="C74:D74"/>
    <mergeCell ref="C79:D79"/>
    <mergeCell ref="C58:D58"/>
    <mergeCell ref="C60:D60"/>
    <mergeCell ref="C62:D62"/>
    <mergeCell ref="C64:D64"/>
    <mergeCell ref="C66:D66"/>
    <mergeCell ref="C68:D68"/>
    <mergeCell ref="C44:D44"/>
    <mergeCell ref="C46:D46"/>
    <mergeCell ref="C48:D48"/>
    <mergeCell ref="C49:D49"/>
    <mergeCell ref="C51:D51"/>
    <mergeCell ref="C52:D52"/>
    <mergeCell ref="C54:D54"/>
    <mergeCell ref="C56:D56"/>
    <mergeCell ref="C34:D34"/>
    <mergeCell ref="C35:D35"/>
    <mergeCell ref="C23:D23"/>
    <mergeCell ref="C24:D24"/>
    <mergeCell ref="C26:D26"/>
    <mergeCell ref="C30:D30"/>
    <mergeCell ref="C16:D16"/>
    <mergeCell ref="C17:D17"/>
    <mergeCell ref="C18:D18"/>
    <mergeCell ref="C19:D19"/>
    <mergeCell ref="C20:D20"/>
    <mergeCell ref="C21:D21"/>
    <mergeCell ref="A1:G1"/>
    <mergeCell ref="A142:G142"/>
    <mergeCell ref="C9:D9"/>
    <mergeCell ref="C10:D10"/>
    <mergeCell ref="C11:D11"/>
    <mergeCell ref="C12:D12"/>
    <mergeCell ref="C13:D13"/>
    <mergeCell ref="C14:D14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908"/>
  <sheetViews>
    <sheetView showGridLines="0" showZeros="0" tabSelected="1" zoomScale="75" zoomScaleNormal="75" workbookViewId="0" topLeftCell="A1810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1632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1632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47</v>
      </c>
      <c r="C7" s="137" t="s">
        <v>48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12.75">
      <c r="A8" s="146">
        <v>1</v>
      </c>
      <c r="B8" s="147" t="s">
        <v>229</v>
      </c>
      <c r="C8" s="148" t="s">
        <v>230</v>
      </c>
      <c r="D8" s="149" t="s">
        <v>64</v>
      </c>
      <c r="E8" s="150">
        <v>183.447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>
        <v>0</v>
      </c>
      <c r="K8" s="154">
        <f>E8*J8</f>
        <v>0</v>
      </c>
      <c r="O8" s="145"/>
      <c r="Z8" s="145"/>
      <c r="AA8" s="145">
        <v>1</v>
      </c>
      <c r="AB8" s="145">
        <v>1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</v>
      </c>
      <c r="CB8" s="145">
        <v>1</v>
      </c>
      <c r="CZ8" s="108">
        <v>1</v>
      </c>
    </row>
    <row r="9" spans="1:61" ht="12.75">
      <c r="A9" s="156"/>
      <c r="B9" s="157"/>
      <c r="C9" s="160" t="s">
        <v>231</v>
      </c>
      <c r="D9" s="161"/>
      <c r="E9" s="162">
        <v>6.48</v>
      </c>
      <c r="F9" s="163"/>
      <c r="G9" s="164"/>
      <c r="H9" s="165"/>
      <c r="I9" s="158"/>
      <c r="J9" s="166"/>
      <c r="K9" s="158"/>
      <c r="M9" s="159" t="s">
        <v>231</v>
      </c>
      <c r="O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67" t="str">
        <f>C8</f>
        <v xml:space="preserve">Hloubení nezapažených jam v hor.3 do 100 m3 </v>
      </c>
      <c r="BE9" s="145"/>
      <c r="BF9" s="145"/>
      <c r="BG9" s="145"/>
      <c r="BH9" s="145"/>
      <c r="BI9" s="145"/>
    </row>
    <row r="10" spans="1:61" ht="12.75">
      <c r="A10" s="156"/>
      <c r="B10" s="157"/>
      <c r="C10" s="160" t="s">
        <v>232</v>
      </c>
      <c r="D10" s="161"/>
      <c r="E10" s="162">
        <v>4.32</v>
      </c>
      <c r="F10" s="163"/>
      <c r="G10" s="164"/>
      <c r="H10" s="165"/>
      <c r="I10" s="158"/>
      <c r="J10" s="166"/>
      <c r="K10" s="158"/>
      <c r="M10" s="159" t="s">
        <v>232</v>
      </c>
      <c r="O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7" t="str">
        <f>C9</f>
        <v>S1.11:10,80*0,60</v>
      </c>
      <c r="BE10" s="145"/>
      <c r="BF10" s="145"/>
      <c r="BG10" s="145"/>
      <c r="BH10" s="145"/>
      <c r="BI10" s="145"/>
    </row>
    <row r="11" spans="1:61" ht="12.75">
      <c r="A11" s="156"/>
      <c r="B11" s="157"/>
      <c r="C11" s="160" t="s">
        <v>233</v>
      </c>
      <c r="D11" s="161"/>
      <c r="E11" s="162">
        <v>7.86</v>
      </c>
      <c r="F11" s="163"/>
      <c r="G11" s="164"/>
      <c r="H11" s="165"/>
      <c r="I11" s="158"/>
      <c r="J11" s="166"/>
      <c r="K11" s="158"/>
      <c r="M11" s="159" t="s">
        <v>233</v>
      </c>
      <c r="O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67" t="str">
        <f>C10</f>
        <v>S1.12a:7,20*0,60</v>
      </c>
      <c r="BE11" s="145"/>
      <c r="BF11" s="145"/>
      <c r="BG11" s="145"/>
      <c r="BH11" s="145"/>
      <c r="BI11" s="145"/>
    </row>
    <row r="12" spans="1:61" ht="12.75">
      <c r="A12" s="156"/>
      <c r="B12" s="157"/>
      <c r="C12" s="160" t="s">
        <v>234</v>
      </c>
      <c r="D12" s="161"/>
      <c r="E12" s="162">
        <v>2.52</v>
      </c>
      <c r="F12" s="163"/>
      <c r="G12" s="164"/>
      <c r="H12" s="165"/>
      <c r="I12" s="158"/>
      <c r="J12" s="166"/>
      <c r="K12" s="158"/>
      <c r="M12" s="159" t="s">
        <v>234</v>
      </c>
      <c r="O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67" t="str">
        <f>C11</f>
        <v>S1.10:13,10*0,60</v>
      </c>
      <c r="BE12" s="145"/>
      <c r="BF12" s="145"/>
      <c r="BG12" s="145"/>
      <c r="BH12" s="145"/>
      <c r="BI12" s="145"/>
    </row>
    <row r="13" spans="1:61" ht="12.75">
      <c r="A13" s="156"/>
      <c r="B13" s="157"/>
      <c r="C13" s="160" t="s">
        <v>235</v>
      </c>
      <c r="D13" s="161"/>
      <c r="E13" s="162">
        <v>162.267</v>
      </c>
      <c r="F13" s="163"/>
      <c r="G13" s="164"/>
      <c r="H13" s="165"/>
      <c r="I13" s="158"/>
      <c r="J13" s="166"/>
      <c r="K13" s="158"/>
      <c r="M13" s="159" t="s">
        <v>235</v>
      </c>
      <c r="O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67" t="str">
        <f>C12</f>
        <v>S1.12b:4,20*0,60</v>
      </c>
      <c r="BE13" s="145"/>
      <c r="BF13" s="145"/>
      <c r="BG13" s="145"/>
      <c r="BH13" s="145"/>
      <c r="BI13" s="145"/>
    </row>
    <row r="14" spans="1:104" ht="12.75">
      <c r="A14" s="146">
        <v>2</v>
      </c>
      <c r="B14" s="147" t="s">
        <v>236</v>
      </c>
      <c r="C14" s="148" t="s">
        <v>237</v>
      </c>
      <c r="D14" s="149" t="s">
        <v>64</v>
      </c>
      <c r="E14" s="150">
        <v>183.447</v>
      </c>
      <c r="F14" s="151">
        <v>0</v>
      </c>
      <c r="G14" s="152">
        <f>E14*F14</f>
        <v>0</v>
      </c>
      <c r="H14" s="153">
        <v>0</v>
      </c>
      <c r="I14" s="154">
        <f>E14*H14</f>
        <v>0</v>
      </c>
      <c r="J14" s="153">
        <v>0</v>
      </c>
      <c r="K14" s="154">
        <f>E14*J14</f>
        <v>0</v>
      </c>
      <c r="O14" s="145"/>
      <c r="Z14" s="145"/>
      <c r="AA14" s="145">
        <v>1</v>
      </c>
      <c r="AB14" s="145">
        <v>1</v>
      </c>
      <c r="AC14" s="145">
        <v>1</v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5">
        <f>G14</f>
        <v>0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CA14" s="145">
        <v>1</v>
      </c>
      <c r="CB14" s="145">
        <v>1</v>
      </c>
      <c r="CZ14" s="108">
        <v>1</v>
      </c>
    </row>
    <row r="15" spans="1:61" ht="12.75">
      <c r="A15" s="156"/>
      <c r="B15" s="157"/>
      <c r="C15" s="160" t="s">
        <v>231</v>
      </c>
      <c r="D15" s="161"/>
      <c r="E15" s="162">
        <v>6.48</v>
      </c>
      <c r="F15" s="163"/>
      <c r="G15" s="164"/>
      <c r="H15" s="165"/>
      <c r="I15" s="158"/>
      <c r="J15" s="166"/>
      <c r="K15" s="158"/>
      <c r="M15" s="159" t="s">
        <v>231</v>
      </c>
      <c r="O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67" t="str">
        <f>C14</f>
        <v xml:space="preserve">Příplatek za lepivost - hloubení nezap.jam v hor.3 </v>
      </c>
      <c r="BE15" s="145"/>
      <c r="BF15" s="145"/>
      <c r="BG15" s="145"/>
      <c r="BH15" s="145"/>
      <c r="BI15" s="145"/>
    </row>
    <row r="16" spans="1:61" ht="12.75">
      <c r="A16" s="156"/>
      <c r="B16" s="157"/>
      <c r="C16" s="160" t="s">
        <v>232</v>
      </c>
      <c r="D16" s="161"/>
      <c r="E16" s="162">
        <v>4.32</v>
      </c>
      <c r="F16" s="163"/>
      <c r="G16" s="164"/>
      <c r="H16" s="165"/>
      <c r="I16" s="158"/>
      <c r="J16" s="166"/>
      <c r="K16" s="158"/>
      <c r="M16" s="159" t="s">
        <v>232</v>
      </c>
      <c r="O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67" t="str">
        <f>C15</f>
        <v>S1.11:10,80*0,60</v>
      </c>
      <c r="BE16" s="145"/>
      <c r="BF16" s="145"/>
      <c r="BG16" s="145"/>
      <c r="BH16" s="145"/>
      <c r="BI16" s="145"/>
    </row>
    <row r="17" spans="1:61" ht="12.75">
      <c r="A17" s="156"/>
      <c r="B17" s="157"/>
      <c r="C17" s="160" t="s">
        <v>233</v>
      </c>
      <c r="D17" s="161"/>
      <c r="E17" s="162">
        <v>7.86</v>
      </c>
      <c r="F17" s="163"/>
      <c r="G17" s="164"/>
      <c r="H17" s="165"/>
      <c r="I17" s="158"/>
      <c r="J17" s="166"/>
      <c r="K17" s="158"/>
      <c r="M17" s="159" t="s">
        <v>233</v>
      </c>
      <c r="O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7" t="str">
        <f>C16</f>
        <v>S1.12a:7,20*0,60</v>
      </c>
      <c r="BE17" s="145"/>
      <c r="BF17" s="145"/>
      <c r="BG17" s="145"/>
      <c r="BH17" s="145"/>
      <c r="BI17" s="145"/>
    </row>
    <row r="18" spans="1:61" ht="12.75">
      <c r="A18" s="156"/>
      <c r="B18" s="157"/>
      <c r="C18" s="160" t="s">
        <v>234</v>
      </c>
      <c r="D18" s="161"/>
      <c r="E18" s="162">
        <v>2.52</v>
      </c>
      <c r="F18" s="163"/>
      <c r="G18" s="164"/>
      <c r="H18" s="165"/>
      <c r="I18" s="158"/>
      <c r="J18" s="166"/>
      <c r="K18" s="158"/>
      <c r="M18" s="159" t="s">
        <v>234</v>
      </c>
      <c r="O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67" t="str">
        <f>C17</f>
        <v>S1.10:13,10*0,60</v>
      </c>
      <c r="BE18" s="145"/>
      <c r="BF18" s="145"/>
      <c r="BG18" s="145"/>
      <c r="BH18" s="145"/>
      <c r="BI18" s="145"/>
    </row>
    <row r="19" spans="1:61" ht="12.75">
      <c r="A19" s="156"/>
      <c r="B19" s="157"/>
      <c r="C19" s="160" t="s">
        <v>235</v>
      </c>
      <c r="D19" s="161"/>
      <c r="E19" s="162">
        <v>162.267</v>
      </c>
      <c r="F19" s="163"/>
      <c r="G19" s="164"/>
      <c r="H19" s="165"/>
      <c r="I19" s="158"/>
      <c r="J19" s="166"/>
      <c r="K19" s="158"/>
      <c r="M19" s="159" t="s">
        <v>235</v>
      </c>
      <c r="O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67" t="str">
        <f>C18</f>
        <v>S1.12b:4,20*0,60</v>
      </c>
      <c r="BE19" s="145"/>
      <c r="BF19" s="145"/>
      <c r="BG19" s="145"/>
      <c r="BH19" s="145"/>
      <c r="BI19" s="145"/>
    </row>
    <row r="20" spans="1:104" ht="12.75">
      <c r="A20" s="146">
        <v>3</v>
      </c>
      <c r="B20" s="147" t="s">
        <v>238</v>
      </c>
      <c r="C20" s="148" t="s">
        <v>239</v>
      </c>
      <c r="D20" s="149" t="s">
        <v>64</v>
      </c>
      <c r="E20" s="150">
        <v>34.83</v>
      </c>
      <c r="F20" s="151">
        <v>0</v>
      </c>
      <c r="G20" s="152">
        <f>E20*F20</f>
        <v>0</v>
      </c>
      <c r="H20" s="153">
        <v>0</v>
      </c>
      <c r="I20" s="154">
        <f>E20*H20</f>
        <v>0</v>
      </c>
      <c r="J20" s="153">
        <v>0</v>
      </c>
      <c r="K20" s="154">
        <f>E20*J20</f>
        <v>0</v>
      </c>
      <c r="O20" s="145"/>
      <c r="Z20" s="145"/>
      <c r="AA20" s="145">
        <v>1</v>
      </c>
      <c r="AB20" s="145">
        <v>1</v>
      </c>
      <c r="AC20" s="145">
        <v>1</v>
      </c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55">
        <f>G20</f>
        <v>0</v>
      </c>
      <c r="BA20" s="145"/>
      <c r="BB20" s="145"/>
      <c r="BC20" s="145"/>
      <c r="BD20" s="145"/>
      <c r="BE20" s="145"/>
      <c r="BF20" s="145"/>
      <c r="BG20" s="145"/>
      <c r="BH20" s="145"/>
      <c r="BI20" s="145"/>
      <c r="CA20" s="145">
        <v>1</v>
      </c>
      <c r="CB20" s="145">
        <v>1</v>
      </c>
      <c r="CZ20" s="108">
        <v>1</v>
      </c>
    </row>
    <row r="21" spans="1:61" ht="12.75">
      <c r="A21" s="156"/>
      <c r="B21" s="157"/>
      <c r="C21" s="160" t="s">
        <v>240</v>
      </c>
      <c r="D21" s="161"/>
      <c r="E21" s="162">
        <v>19.44</v>
      </c>
      <c r="F21" s="163"/>
      <c r="G21" s="164"/>
      <c r="H21" s="165"/>
      <c r="I21" s="158"/>
      <c r="J21" s="166"/>
      <c r="K21" s="158"/>
      <c r="M21" s="159" t="s">
        <v>240</v>
      </c>
      <c r="O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67" t="str">
        <f>C20</f>
        <v xml:space="preserve">Hloubení rýh šířky do 60 cm v hor.3 do 100 m3 </v>
      </c>
      <c r="BE21" s="145"/>
      <c r="BF21" s="145"/>
      <c r="BG21" s="145"/>
      <c r="BH21" s="145"/>
      <c r="BI21" s="145"/>
    </row>
    <row r="22" spans="1:61" ht="12.75">
      <c r="A22" s="156"/>
      <c r="B22" s="157"/>
      <c r="C22" s="160" t="s">
        <v>241</v>
      </c>
      <c r="D22" s="161"/>
      <c r="E22" s="162">
        <v>13.77</v>
      </c>
      <c r="F22" s="163"/>
      <c r="G22" s="164"/>
      <c r="H22" s="165"/>
      <c r="I22" s="158"/>
      <c r="J22" s="166"/>
      <c r="K22" s="158"/>
      <c r="M22" s="159" t="s">
        <v>241</v>
      </c>
      <c r="O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67" t="str">
        <f>C21</f>
        <v>vmitřní rozvody ZTI:(4,00+2,00+40,00+52,00*0,50)*0,30*0,90</v>
      </c>
      <c r="BE22" s="145"/>
      <c r="BF22" s="145"/>
      <c r="BG22" s="145"/>
      <c r="BH22" s="145"/>
      <c r="BI22" s="145"/>
    </row>
    <row r="23" spans="1:61" ht="12.75">
      <c r="A23" s="156"/>
      <c r="B23" s="157"/>
      <c r="C23" s="160" t="s">
        <v>242</v>
      </c>
      <c r="D23" s="161"/>
      <c r="E23" s="162">
        <v>1.17</v>
      </c>
      <c r="F23" s="163"/>
      <c r="G23" s="164"/>
      <c r="H23" s="165"/>
      <c r="I23" s="158"/>
      <c r="J23" s="166"/>
      <c r="K23" s="158"/>
      <c r="M23" s="159" t="s">
        <v>242</v>
      </c>
      <c r="O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67" t="str">
        <f>C22</f>
        <v>(20,00+7,00+17,00+7,00)*0,30*0,90</v>
      </c>
      <c r="BE23" s="145"/>
      <c r="BF23" s="145"/>
      <c r="BG23" s="145"/>
      <c r="BH23" s="145"/>
      <c r="BI23" s="145"/>
    </row>
    <row r="24" spans="1:61" ht="12.75">
      <c r="A24" s="156"/>
      <c r="B24" s="157"/>
      <c r="C24" s="160" t="s">
        <v>243</v>
      </c>
      <c r="D24" s="161"/>
      <c r="E24" s="162">
        <v>0.45</v>
      </c>
      <c r="F24" s="163"/>
      <c r="G24" s="164"/>
      <c r="H24" s="165"/>
      <c r="I24" s="158"/>
      <c r="J24" s="166"/>
      <c r="K24" s="158"/>
      <c r="M24" s="159" t="s">
        <v>243</v>
      </c>
      <c r="O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67" t="str">
        <f>C23</f>
        <v>šachta:1,50*0,60*1,30</v>
      </c>
      <c r="BE24" s="145"/>
      <c r="BF24" s="145"/>
      <c r="BG24" s="145"/>
      <c r="BH24" s="145"/>
      <c r="BI24" s="145"/>
    </row>
    <row r="25" spans="1:104" ht="12.75">
      <c r="A25" s="146">
        <v>4</v>
      </c>
      <c r="B25" s="147" t="s">
        <v>244</v>
      </c>
      <c r="C25" s="148" t="s">
        <v>245</v>
      </c>
      <c r="D25" s="149" t="s">
        <v>64</v>
      </c>
      <c r="E25" s="150">
        <v>34.83</v>
      </c>
      <c r="F25" s="151">
        <v>0</v>
      </c>
      <c r="G25" s="152">
        <f>E25*F25</f>
        <v>0</v>
      </c>
      <c r="H25" s="153">
        <v>0</v>
      </c>
      <c r="I25" s="154">
        <f>E25*H25</f>
        <v>0</v>
      </c>
      <c r="J25" s="153">
        <v>0</v>
      </c>
      <c r="K25" s="154">
        <f>E25*J25</f>
        <v>0</v>
      </c>
      <c r="O25" s="145"/>
      <c r="Z25" s="145"/>
      <c r="AA25" s="145">
        <v>1</v>
      </c>
      <c r="AB25" s="145">
        <v>1</v>
      </c>
      <c r="AC25" s="145">
        <v>1</v>
      </c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55">
        <f>G25</f>
        <v>0</v>
      </c>
      <c r="BA25" s="145"/>
      <c r="BB25" s="145"/>
      <c r="BC25" s="145"/>
      <c r="BD25" s="145"/>
      <c r="BE25" s="145"/>
      <c r="BF25" s="145"/>
      <c r="BG25" s="145"/>
      <c r="BH25" s="145"/>
      <c r="BI25" s="145"/>
      <c r="CA25" s="145">
        <v>1</v>
      </c>
      <c r="CB25" s="145">
        <v>1</v>
      </c>
      <c r="CZ25" s="108">
        <v>1</v>
      </c>
    </row>
    <row r="26" spans="1:61" ht="12.75">
      <c r="A26" s="156"/>
      <c r="B26" s="157"/>
      <c r="C26" s="160" t="s">
        <v>240</v>
      </c>
      <c r="D26" s="161"/>
      <c r="E26" s="162">
        <v>19.44</v>
      </c>
      <c r="F26" s="163"/>
      <c r="G26" s="164"/>
      <c r="H26" s="165"/>
      <c r="I26" s="158"/>
      <c r="J26" s="166"/>
      <c r="K26" s="158"/>
      <c r="M26" s="159" t="s">
        <v>240</v>
      </c>
      <c r="O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67" t="str">
        <f>C25</f>
        <v xml:space="preserve">Příplatek za lepivost - hloubení rýh 60 cm v hor.3 </v>
      </c>
      <c r="BE26" s="145"/>
      <c r="BF26" s="145"/>
      <c r="BG26" s="145"/>
      <c r="BH26" s="145"/>
      <c r="BI26" s="145"/>
    </row>
    <row r="27" spans="1:61" ht="12.75">
      <c r="A27" s="156"/>
      <c r="B27" s="157"/>
      <c r="C27" s="160" t="s">
        <v>241</v>
      </c>
      <c r="D27" s="161"/>
      <c r="E27" s="162">
        <v>13.77</v>
      </c>
      <c r="F27" s="163"/>
      <c r="G27" s="164"/>
      <c r="H27" s="165"/>
      <c r="I27" s="158"/>
      <c r="J27" s="166"/>
      <c r="K27" s="158"/>
      <c r="M27" s="159" t="s">
        <v>241</v>
      </c>
      <c r="O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67" t="str">
        <f>C26</f>
        <v>vmitřní rozvody ZTI:(4,00+2,00+40,00+52,00*0,50)*0,30*0,90</v>
      </c>
      <c r="BE27" s="145"/>
      <c r="BF27" s="145"/>
      <c r="BG27" s="145"/>
      <c r="BH27" s="145"/>
      <c r="BI27" s="145"/>
    </row>
    <row r="28" spans="1:61" ht="12.75">
      <c r="A28" s="156"/>
      <c r="B28" s="157"/>
      <c r="C28" s="160" t="s">
        <v>242</v>
      </c>
      <c r="D28" s="161"/>
      <c r="E28" s="162">
        <v>1.17</v>
      </c>
      <c r="F28" s="163"/>
      <c r="G28" s="164"/>
      <c r="H28" s="165"/>
      <c r="I28" s="158"/>
      <c r="J28" s="166"/>
      <c r="K28" s="158"/>
      <c r="M28" s="159" t="s">
        <v>242</v>
      </c>
      <c r="O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67" t="str">
        <f>C27</f>
        <v>(20,00+7,00+17,00+7,00)*0,30*0,90</v>
      </c>
      <c r="BE28" s="145"/>
      <c r="BF28" s="145"/>
      <c r="BG28" s="145"/>
      <c r="BH28" s="145"/>
      <c r="BI28" s="145"/>
    </row>
    <row r="29" spans="1:61" ht="12.75">
      <c r="A29" s="156"/>
      <c r="B29" s="157"/>
      <c r="C29" s="160" t="s">
        <v>243</v>
      </c>
      <c r="D29" s="161"/>
      <c r="E29" s="162">
        <v>0.45</v>
      </c>
      <c r="F29" s="163"/>
      <c r="G29" s="164"/>
      <c r="H29" s="165"/>
      <c r="I29" s="158"/>
      <c r="J29" s="166"/>
      <c r="K29" s="158"/>
      <c r="M29" s="159" t="s">
        <v>243</v>
      </c>
      <c r="O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67" t="str">
        <f>C28</f>
        <v>šachta:1,50*0,60*1,30</v>
      </c>
      <c r="BE29" s="145"/>
      <c r="BF29" s="145"/>
      <c r="BG29" s="145"/>
      <c r="BH29" s="145"/>
      <c r="BI29" s="145"/>
    </row>
    <row r="30" spans="1:104" ht="12.75">
      <c r="A30" s="146">
        <v>5</v>
      </c>
      <c r="B30" s="147" t="s">
        <v>246</v>
      </c>
      <c r="C30" s="148" t="s">
        <v>247</v>
      </c>
      <c r="D30" s="149" t="s">
        <v>64</v>
      </c>
      <c r="E30" s="150">
        <v>198.297</v>
      </c>
      <c r="F30" s="151">
        <v>0</v>
      </c>
      <c r="G30" s="152">
        <f>E30*F30</f>
        <v>0</v>
      </c>
      <c r="H30" s="153">
        <v>0</v>
      </c>
      <c r="I30" s="154">
        <f>E30*H30</f>
        <v>0</v>
      </c>
      <c r="J30" s="153">
        <v>0</v>
      </c>
      <c r="K30" s="154">
        <f>E30*J30</f>
        <v>0</v>
      </c>
      <c r="O30" s="145"/>
      <c r="Z30" s="145"/>
      <c r="AA30" s="145">
        <v>1</v>
      </c>
      <c r="AB30" s="145">
        <v>1</v>
      </c>
      <c r="AC30" s="145">
        <v>1</v>
      </c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55">
        <f>G30</f>
        <v>0</v>
      </c>
      <c r="BA30" s="145"/>
      <c r="BB30" s="145"/>
      <c r="BC30" s="145"/>
      <c r="BD30" s="145"/>
      <c r="BE30" s="145"/>
      <c r="BF30" s="145"/>
      <c r="BG30" s="145"/>
      <c r="BH30" s="145"/>
      <c r="BI30" s="145"/>
      <c r="CA30" s="145">
        <v>1</v>
      </c>
      <c r="CB30" s="145">
        <v>1</v>
      </c>
      <c r="CZ30" s="108">
        <v>1</v>
      </c>
    </row>
    <row r="31" spans="1:61" ht="12.75">
      <c r="A31" s="156"/>
      <c r="B31" s="157"/>
      <c r="C31" s="160" t="s">
        <v>248</v>
      </c>
      <c r="D31" s="161"/>
      <c r="E31" s="162">
        <v>8.64</v>
      </c>
      <c r="F31" s="163"/>
      <c r="G31" s="164"/>
      <c r="H31" s="165"/>
      <c r="I31" s="158"/>
      <c r="J31" s="166"/>
      <c r="K31" s="158"/>
      <c r="M31" s="159" t="s">
        <v>248</v>
      </c>
      <c r="O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67" t="str">
        <f>C30</f>
        <v xml:space="preserve">Vodorovné přemístění výkopku hor. 1-4 do 50 m </v>
      </c>
      <c r="BE31" s="145"/>
      <c r="BF31" s="145"/>
      <c r="BG31" s="145"/>
      <c r="BH31" s="145"/>
      <c r="BI31" s="145"/>
    </row>
    <row r="32" spans="1:61" ht="12.75">
      <c r="A32" s="156"/>
      <c r="B32" s="157"/>
      <c r="C32" s="160" t="s">
        <v>249</v>
      </c>
      <c r="D32" s="161"/>
      <c r="E32" s="162">
        <v>4.59</v>
      </c>
      <c r="F32" s="163"/>
      <c r="G32" s="164"/>
      <c r="H32" s="165"/>
      <c r="I32" s="158"/>
      <c r="J32" s="166"/>
      <c r="K32" s="158"/>
      <c r="M32" s="159" t="s">
        <v>249</v>
      </c>
      <c r="O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67" t="str">
        <f>C31</f>
        <v>vmitřní rozvody ZTI:(4,00+2,00+40,00+52,00*0,50)*0,30*0,40</v>
      </c>
      <c r="BE32" s="145"/>
      <c r="BF32" s="145"/>
      <c r="BG32" s="145"/>
      <c r="BH32" s="145"/>
      <c r="BI32" s="145"/>
    </row>
    <row r="33" spans="1:61" ht="12.75">
      <c r="A33" s="156"/>
      <c r="B33" s="157"/>
      <c r="C33" s="160" t="s">
        <v>242</v>
      </c>
      <c r="D33" s="161"/>
      <c r="E33" s="162">
        <v>1.17</v>
      </c>
      <c r="F33" s="163"/>
      <c r="G33" s="164"/>
      <c r="H33" s="165"/>
      <c r="I33" s="158"/>
      <c r="J33" s="166"/>
      <c r="K33" s="158"/>
      <c r="M33" s="159" t="s">
        <v>242</v>
      </c>
      <c r="O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67" t="str">
        <f>C32</f>
        <v>(20,00+7,00+17,00+7,00)*0,30*0,30</v>
      </c>
      <c r="BE33" s="145"/>
      <c r="BF33" s="145"/>
      <c r="BG33" s="145"/>
      <c r="BH33" s="145"/>
      <c r="BI33" s="145"/>
    </row>
    <row r="34" spans="1:61" ht="12.75">
      <c r="A34" s="156"/>
      <c r="B34" s="157"/>
      <c r="C34" s="160" t="s">
        <v>243</v>
      </c>
      <c r="D34" s="161"/>
      <c r="E34" s="162">
        <v>0.45</v>
      </c>
      <c r="F34" s="163"/>
      <c r="G34" s="164"/>
      <c r="H34" s="165"/>
      <c r="I34" s="158"/>
      <c r="J34" s="166"/>
      <c r="K34" s="158"/>
      <c r="M34" s="159" t="s">
        <v>243</v>
      </c>
      <c r="O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67" t="str">
        <f>C33</f>
        <v>šachta:1,50*0,60*1,30</v>
      </c>
      <c r="BE34" s="145"/>
      <c r="BF34" s="145"/>
      <c r="BG34" s="145"/>
      <c r="BH34" s="145"/>
      <c r="BI34" s="145"/>
    </row>
    <row r="35" spans="1:61" ht="12.75">
      <c r="A35" s="156"/>
      <c r="B35" s="157"/>
      <c r="C35" s="160" t="s">
        <v>231</v>
      </c>
      <c r="D35" s="161"/>
      <c r="E35" s="162">
        <v>6.48</v>
      </c>
      <c r="F35" s="163"/>
      <c r="G35" s="164"/>
      <c r="H35" s="165"/>
      <c r="I35" s="158"/>
      <c r="J35" s="166"/>
      <c r="K35" s="158"/>
      <c r="M35" s="159" t="s">
        <v>231</v>
      </c>
      <c r="O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67" t="str">
        <f>C34</f>
        <v>sloup S5:1,50*0,50*0,60</v>
      </c>
      <c r="BE35" s="145"/>
      <c r="BF35" s="145"/>
      <c r="BG35" s="145"/>
      <c r="BH35" s="145"/>
      <c r="BI35" s="145"/>
    </row>
    <row r="36" spans="1:61" ht="12.75">
      <c r="A36" s="156"/>
      <c r="B36" s="157"/>
      <c r="C36" s="160" t="s">
        <v>232</v>
      </c>
      <c r="D36" s="161"/>
      <c r="E36" s="162">
        <v>4.32</v>
      </c>
      <c r="F36" s="163"/>
      <c r="G36" s="164"/>
      <c r="H36" s="165"/>
      <c r="I36" s="158"/>
      <c r="J36" s="166"/>
      <c r="K36" s="158"/>
      <c r="M36" s="159" t="s">
        <v>232</v>
      </c>
      <c r="O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67" t="str">
        <f>C35</f>
        <v>S1.11:10,80*0,60</v>
      </c>
      <c r="BE36" s="145"/>
      <c r="BF36" s="145"/>
      <c r="BG36" s="145"/>
      <c r="BH36" s="145"/>
      <c r="BI36" s="145"/>
    </row>
    <row r="37" spans="1:61" ht="12.75">
      <c r="A37" s="156"/>
      <c r="B37" s="157"/>
      <c r="C37" s="160" t="s">
        <v>233</v>
      </c>
      <c r="D37" s="161"/>
      <c r="E37" s="162">
        <v>7.86</v>
      </c>
      <c r="F37" s="163"/>
      <c r="G37" s="164"/>
      <c r="H37" s="165"/>
      <c r="I37" s="158"/>
      <c r="J37" s="166"/>
      <c r="K37" s="158"/>
      <c r="M37" s="159" t="s">
        <v>233</v>
      </c>
      <c r="O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67" t="str">
        <f>C36</f>
        <v>S1.12a:7,20*0,60</v>
      </c>
      <c r="BE37" s="145"/>
      <c r="BF37" s="145"/>
      <c r="BG37" s="145"/>
      <c r="BH37" s="145"/>
      <c r="BI37" s="145"/>
    </row>
    <row r="38" spans="1:61" ht="12.75">
      <c r="A38" s="156"/>
      <c r="B38" s="157"/>
      <c r="C38" s="160" t="s">
        <v>234</v>
      </c>
      <c r="D38" s="161"/>
      <c r="E38" s="162">
        <v>2.52</v>
      </c>
      <c r="F38" s="163"/>
      <c r="G38" s="164"/>
      <c r="H38" s="165"/>
      <c r="I38" s="158"/>
      <c r="J38" s="166"/>
      <c r="K38" s="158"/>
      <c r="M38" s="159" t="s">
        <v>234</v>
      </c>
      <c r="O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67" t="str">
        <f>C37</f>
        <v>S1.10:13,10*0,60</v>
      </c>
      <c r="BE38" s="145"/>
      <c r="BF38" s="145"/>
      <c r="BG38" s="145"/>
      <c r="BH38" s="145"/>
      <c r="BI38" s="145"/>
    </row>
    <row r="39" spans="1:61" ht="12.75">
      <c r="A39" s="156"/>
      <c r="B39" s="157"/>
      <c r="C39" s="160" t="s">
        <v>235</v>
      </c>
      <c r="D39" s="161"/>
      <c r="E39" s="162">
        <v>162.267</v>
      </c>
      <c r="F39" s="163"/>
      <c r="G39" s="164"/>
      <c r="H39" s="165"/>
      <c r="I39" s="158"/>
      <c r="J39" s="166"/>
      <c r="K39" s="158"/>
      <c r="M39" s="159" t="s">
        <v>235</v>
      </c>
      <c r="O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67" t="str">
        <f>C38</f>
        <v>S1.12b:4,20*0,60</v>
      </c>
      <c r="BE39" s="145"/>
      <c r="BF39" s="145"/>
      <c r="BG39" s="145"/>
      <c r="BH39" s="145"/>
      <c r="BI39" s="145"/>
    </row>
    <row r="40" spans="1:104" ht="22.5">
      <c r="A40" s="146">
        <v>6</v>
      </c>
      <c r="B40" s="147" t="s">
        <v>250</v>
      </c>
      <c r="C40" s="148" t="s">
        <v>251</v>
      </c>
      <c r="D40" s="149" t="s">
        <v>64</v>
      </c>
      <c r="E40" s="150">
        <v>199.827</v>
      </c>
      <c r="F40" s="151">
        <v>0</v>
      </c>
      <c r="G40" s="152">
        <f>E40*F40</f>
        <v>0</v>
      </c>
      <c r="H40" s="153">
        <v>0</v>
      </c>
      <c r="I40" s="154">
        <f>E40*H40</f>
        <v>0</v>
      </c>
      <c r="J40" s="153">
        <v>0</v>
      </c>
      <c r="K40" s="154">
        <f>E40*J40</f>
        <v>0</v>
      </c>
      <c r="O40" s="145"/>
      <c r="Z40" s="145"/>
      <c r="AA40" s="145">
        <v>1</v>
      </c>
      <c r="AB40" s="145">
        <v>1</v>
      </c>
      <c r="AC40" s="145">
        <v>1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55">
        <f>G40</f>
        <v>0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CA40" s="145">
        <v>1</v>
      </c>
      <c r="CB40" s="145">
        <v>1</v>
      </c>
      <c r="CZ40" s="108">
        <v>1</v>
      </c>
    </row>
    <row r="41" spans="1:61" ht="12.75">
      <c r="A41" s="156"/>
      <c r="B41" s="157"/>
      <c r="C41" s="160" t="s">
        <v>248</v>
      </c>
      <c r="D41" s="161"/>
      <c r="E41" s="162">
        <v>8.64</v>
      </c>
      <c r="F41" s="163"/>
      <c r="G41" s="164"/>
      <c r="H41" s="165"/>
      <c r="I41" s="158"/>
      <c r="J41" s="166"/>
      <c r="K41" s="158"/>
      <c r="M41" s="159" t="s">
        <v>248</v>
      </c>
      <c r="O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67" t="str">
        <f>C40</f>
        <v xml:space="preserve">Vodorovné přemístění výkopku z hor.1-4 do 10000 m </v>
      </c>
      <c r="BE41" s="145"/>
      <c r="BF41" s="145"/>
      <c r="BG41" s="145"/>
      <c r="BH41" s="145"/>
      <c r="BI41" s="145"/>
    </row>
    <row r="42" spans="1:61" ht="12.75">
      <c r="A42" s="156"/>
      <c r="B42" s="157"/>
      <c r="C42" s="160" t="s">
        <v>252</v>
      </c>
      <c r="D42" s="161"/>
      <c r="E42" s="162">
        <v>6.12</v>
      </c>
      <c r="F42" s="163"/>
      <c r="G42" s="164"/>
      <c r="H42" s="165"/>
      <c r="I42" s="158"/>
      <c r="J42" s="166"/>
      <c r="K42" s="158"/>
      <c r="M42" s="159" t="s">
        <v>252</v>
      </c>
      <c r="O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67" t="str">
        <f>C41</f>
        <v>vmitřní rozvody ZTI:(4,00+2,00+40,00+52,00*0,50)*0,30*0,40</v>
      </c>
      <c r="BE42" s="145"/>
      <c r="BF42" s="145"/>
      <c r="BG42" s="145"/>
      <c r="BH42" s="145"/>
      <c r="BI42" s="145"/>
    </row>
    <row r="43" spans="1:61" ht="12.75">
      <c r="A43" s="156"/>
      <c r="B43" s="157"/>
      <c r="C43" s="160" t="s">
        <v>242</v>
      </c>
      <c r="D43" s="161"/>
      <c r="E43" s="162">
        <v>1.17</v>
      </c>
      <c r="F43" s="163"/>
      <c r="G43" s="164"/>
      <c r="H43" s="165"/>
      <c r="I43" s="158"/>
      <c r="J43" s="166"/>
      <c r="K43" s="158"/>
      <c r="M43" s="159" t="s">
        <v>242</v>
      </c>
      <c r="O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67" t="str">
        <f>C42</f>
        <v>(20,00+7,00+17,00+7,00)*0,30*0,40</v>
      </c>
      <c r="BE43" s="145"/>
      <c r="BF43" s="145"/>
      <c r="BG43" s="145"/>
      <c r="BH43" s="145"/>
      <c r="BI43" s="145"/>
    </row>
    <row r="44" spans="1:61" ht="12.75">
      <c r="A44" s="156"/>
      <c r="B44" s="157"/>
      <c r="C44" s="160" t="s">
        <v>243</v>
      </c>
      <c r="D44" s="161"/>
      <c r="E44" s="162">
        <v>0.45</v>
      </c>
      <c r="F44" s="163"/>
      <c r="G44" s="164"/>
      <c r="H44" s="165"/>
      <c r="I44" s="158"/>
      <c r="J44" s="166"/>
      <c r="K44" s="158"/>
      <c r="M44" s="159" t="s">
        <v>243</v>
      </c>
      <c r="O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67" t="str">
        <f>C43</f>
        <v>šachta:1,50*0,60*1,30</v>
      </c>
      <c r="BE44" s="145"/>
      <c r="BF44" s="145"/>
      <c r="BG44" s="145"/>
      <c r="BH44" s="145"/>
      <c r="BI44" s="145"/>
    </row>
    <row r="45" spans="1:61" ht="12.75">
      <c r="A45" s="156"/>
      <c r="B45" s="157"/>
      <c r="C45" s="160" t="s">
        <v>231</v>
      </c>
      <c r="D45" s="161"/>
      <c r="E45" s="162">
        <v>6.48</v>
      </c>
      <c r="F45" s="163"/>
      <c r="G45" s="164"/>
      <c r="H45" s="165"/>
      <c r="I45" s="158"/>
      <c r="J45" s="166"/>
      <c r="K45" s="158"/>
      <c r="M45" s="159" t="s">
        <v>231</v>
      </c>
      <c r="O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67" t="str">
        <f>C44</f>
        <v>sloup S5:1,50*0,50*0,60</v>
      </c>
      <c r="BE45" s="145"/>
      <c r="BF45" s="145"/>
      <c r="BG45" s="145"/>
      <c r="BH45" s="145"/>
      <c r="BI45" s="145"/>
    </row>
    <row r="46" spans="1:61" ht="12.75">
      <c r="A46" s="156"/>
      <c r="B46" s="157"/>
      <c r="C46" s="160" t="s">
        <v>232</v>
      </c>
      <c r="D46" s="161"/>
      <c r="E46" s="162">
        <v>4.32</v>
      </c>
      <c r="F46" s="163"/>
      <c r="G46" s="164"/>
      <c r="H46" s="165"/>
      <c r="I46" s="158"/>
      <c r="J46" s="166"/>
      <c r="K46" s="158"/>
      <c r="M46" s="159" t="s">
        <v>232</v>
      </c>
      <c r="O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67" t="str">
        <f>C45</f>
        <v>S1.11:10,80*0,60</v>
      </c>
      <c r="BE46" s="145"/>
      <c r="BF46" s="145"/>
      <c r="BG46" s="145"/>
      <c r="BH46" s="145"/>
      <c r="BI46" s="145"/>
    </row>
    <row r="47" spans="1:61" ht="12.75">
      <c r="A47" s="156"/>
      <c r="B47" s="157"/>
      <c r="C47" s="160" t="s">
        <v>233</v>
      </c>
      <c r="D47" s="161"/>
      <c r="E47" s="162">
        <v>7.86</v>
      </c>
      <c r="F47" s="163"/>
      <c r="G47" s="164"/>
      <c r="H47" s="165"/>
      <c r="I47" s="158"/>
      <c r="J47" s="166"/>
      <c r="K47" s="158"/>
      <c r="M47" s="159" t="s">
        <v>233</v>
      </c>
      <c r="O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67" t="str">
        <f>C46</f>
        <v>S1.12a:7,20*0,60</v>
      </c>
      <c r="BE47" s="145"/>
      <c r="BF47" s="145"/>
      <c r="BG47" s="145"/>
      <c r="BH47" s="145"/>
      <c r="BI47" s="145"/>
    </row>
    <row r="48" spans="1:61" ht="12.75">
      <c r="A48" s="156"/>
      <c r="B48" s="157"/>
      <c r="C48" s="160" t="s">
        <v>234</v>
      </c>
      <c r="D48" s="161"/>
      <c r="E48" s="162">
        <v>2.52</v>
      </c>
      <c r="F48" s="163"/>
      <c r="G48" s="164"/>
      <c r="H48" s="165"/>
      <c r="I48" s="158"/>
      <c r="J48" s="166"/>
      <c r="K48" s="158"/>
      <c r="M48" s="159" t="s">
        <v>234</v>
      </c>
      <c r="O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67" t="str">
        <f>C47</f>
        <v>S1.10:13,10*0,60</v>
      </c>
      <c r="BE48" s="145"/>
      <c r="BF48" s="145"/>
      <c r="BG48" s="145"/>
      <c r="BH48" s="145"/>
      <c r="BI48" s="145"/>
    </row>
    <row r="49" spans="1:61" ht="12.75">
      <c r="A49" s="156"/>
      <c r="B49" s="157"/>
      <c r="C49" s="160" t="s">
        <v>235</v>
      </c>
      <c r="D49" s="161"/>
      <c r="E49" s="162">
        <v>162.267</v>
      </c>
      <c r="F49" s="163"/>
      <c r="G49" s="164"/>
      <c r="H49" s="165"/>
      <c r="I49" s="158"/>
      <c r="J49" s="166"/>
      <c r="K49" s="158"/>
      <c r="M49" s="159" t="s">
        <v>235</v>
      </c>
      <c r="O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67" t="str">
        <f>C48</f>
        <v>S1.12b:4,20*0,60</v>
      </c>
      <c r="BE49" s="145"/>
      <c r="BF49" s="145"/>
      <c r="BG49" s="145"/>
      <c r="BH49" s="145"/>
      <c r="BI49" s="145"/>
    </row>
    <row r="50" spans="1:104" ht="22.5">
      <c r="A50" s="146">
        <v>7</v>
      </c>
      <c r="B50" s="147" t="s">
        <v>253</v>
      </c>
      <c r="C50" s="148" t="s">
        <v>254</v>
      </c>
      <c r="D50" s="149" t="s">
        <v>64</v>
      </c>
      <c r="E50" s="150">
        <v>199.827</v>
      </c>
      <c r="F50" s="151">
        <v>0</v>
      </c>
      <c r="G50" s="152">
        <f>E50*F50</f>
        <v>0</v>
      </c>
      <c r="H50" s="153">
        <v>0</v>
      </c>
      <c r="I50" s="154">
        <f>E50*H50</f>
        <v>0</v>
      </c>
      <c r="J50" s="153">
        <v>0</v>
      </c>
      <c r="K50" s="154">
        <f>E50*J50</f>
        <v>0</v>
      </c>
      <c r="O50" s="145"/>
      <c r="Z50" s="145"/>
      <c r="AA50" s="145">
        <v>1</v>
      </c>
      <c r="AB50" s="145">
        <v>0</v>
      </c>
      <c r="AC50" s="145">
        <v>0</v>
      </c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55">
        <f>G50</f>
        <v>0</v>
      </c>
      <c r="BA50" s="145"/>
      <c r="BB50" s="145"/>
      <c r="BC50" s="145"/>
      <c r="BD50" s="145"/>
      <c r="BE50" s="145"/>
      <c r="BF50" s="145"/>
      <c r="BG50" s="145"/>
      <c r="BH50" s="145"/>
      <c r="BI50" s="145"/>
      <c r="CA50" s="145">
        <v>1</v>
      </c>
      <c r="CB50" s="145">
        <v>0</v>
      </c>
      <c r="CZ50" s="108">
        <v>1</v>
      </c>
    </row>
    <row r="51" spans="1:61" ht="12.75">
      <c r="A51" s="156"/>
      <c r="B51" s="157"/>
      <c r="C51" s="160" t="s">
        <v>248</v>
      </c>
      <c r="D51" s="161"/>
      <c r="E51" s="162">
        <v>8.64</v>
      </c>
      <c r="F51" s="163"/>
      <c r="G51" s="164"/>
      <c r="H51" s="165"/>
      <c r="I51" s="158"/>
      <c r="J51" s="166"/>
      <c r="K51" s="158"/>
      <c r="M51" s="159" t="s">
        <v>248</v>
      </c>
      <c r="O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67" t="str">
        <f>C50</f>
        <v xml:space="preserve">Nakládání výkopku z hor.1-4 v množství nad 100 m3 </v>
      </c>
      <c r="BE51" s="145"/>
      <c r="BF51" s="145"/>
      <c r="BG51" s="145"/>
      <c r="BH51" s="145"/>
      <c r="BI51" s="145"/>
    </row>
    <row r="52" spans="1:61" ht="12.75">
      <c r="A52" s="156"/>
      <c r="B52" s="157"/>
      <c r="C52" s="160" t="s">
        <v>252</v>
      </c>
      <c r="D52" s="161"/>
      <c r="E52" s="162">
        <v>6.12</v>
      </c>
      <c r="F52" s="163"/>
      <c r="G52" s="164"/>
      <c r="H52" s="165"/>
      <c r="I52" s="158"/>
      <c r="J52" s="166"/>
      <c r="K52" s="158"/>
      <c r="M52" s="159" t="s">
        <v>252</v>
      </c>
      <c r="O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67" t="str">
        <f>C51</f>
        <v>vmitřní rozvody ZTI:(4,00+2,00+40,00+52,00*0,50)*0,30*0,40</v>
      </c>
      <c r="BE52" s="145"/>
      <c r="BF52" s="145"/>
      <c r="BG52" s="145"/>
      <c r="BH52" s="145"/>
      <c r="BI52" s="145"/>
    </row>
    <row r="53" spans="1:61" ht="12.75">
      <c r="A53" s="156"/>
      <c r="B53" s="157"/>
      <c r="C53" s="160" t="s">
        <v>242</v>
      </c>
      <c r="D53" s="161"/>
      <c r="E53" s="162">
        <v>1.17</v>
      </c>
      <c r="F53" s="163"/>
      <c r="G53" s="164"/>
      <c r="H53" s="165"/>
      <c r="I53" s="158"/>
      <c r="J53" s="166"/>
      <c r="K53" s="158"/>
      <c r="M53" s="159" t="s">
        <v>242</v>
      </c>
      <c r="O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67" t="str">
        <f>C52</f>
        <v>(20,00+7,00+17,00+7,00)*0,30*0,40</v>
      </c>
      <c r="BE53" s="145"/>
      <c r="BF53" s="145"/>
      <c r="BG53" s="145"/>
      <c r="BH53" s="145"/>
      <c r="BI53" s="145"/>
    </row>
    <row r="54" spans="1:61" ht="12.75">
      <c r="A54" s="156"/>
      <c r="B54" s="157"/>
      <c r="C54" s="160" t="s">
        <v>243</v>
      </c>
      <c r="D54" s="161"/>
      <c r="E54" s="162">
        <v>0.45</v>
      </c>
      <c r="F54" s="163"/>
      <c r="G54" s="164"/>
      <c r="H54" s="165"/>
      <c r="I54" s="158"/>
      <c r="J54" s="166"/>
      <c r="K54" s="158"/>
      <c r="M54" s="159" t="s">
        <v>243</v>
      </c>
      <c r="O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67" t="str">
        <f>C53</f>
        <v>šachta:1,50*0,60*1,30</v>
      </c>
      <c r="BE54" s="145"/>
      <c r="BF54" s="145"/>
      <c r="BG54" s="145"/>
      <c r="BH54" s="145"/>
      <c r="BI54" s="145"/>
    </row>
    <row r="55" spans="1:61" ht="12.75">
      <c r="A55" s="156"/>
      <c r="B55" s="157"/>
      <c r="C55" s="160" t="s">
        <v>231</v>
      </c>
      <c r="D55" s="161"/>
      <c r="E55" s="162">
        <v>6.48</v>
      </c>
      <c r="F55" s="163"/>
      <c r="G55" s="164"/>
      <c r="H55" s="165"/>
      <c r="I55" s="158"/>
      <c r="J55" s="166"/>
      <c r="K55" s="158"/>
      <c r="M55" s="159" t="s">
        <v>231</v>
      </c>
      <c r="O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67" t="str">
        <f>C54</f>
        <v>sloup S5:1,50*0,50*0,60</v>
      </c>
      <c r="BE55" s="145"/>
      <c r="BF55" s="145"/>
      <c r="BG55" s="145"/>
      <c r="BH55" s="145"/>
      <c r="BI55" s="145"/>
    </row>
    <row r="56" spans="1:61" ht="12.75">
      <c r="A56" s="156"/>
      <c r="B56" s="157"/>
      <c r="C56" s="160" t="s">
        <v>232</v>
      </c>
      <c r="D56" s="161"/>
      <c r="E56" s="162">
        <v>4.32</v>
      </c>
      <c r="F56" s="163"/>
      <c r="G56" s="164"/>
      <c r="H56" s="165"/>
      <c r="I56" s="158"/>
      <c r="J56" s="166"/>
      <c r="K56" s="158"/>
      <c r="M56" s="159" t="s">
        <v>232</v>
      </c>
      <c r="O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67" t="str">
        <f>C55</f>
        <v>S1.11:10,80*0,60</v>
      </c>
      <c r="BE56" s="145"/>
      <c r="BF56" s="145"/>
      <c r="BG56" s="145"/>
      <c r="BH56" s="145"/>
      <c r="BI56" s="145"/>
    </row>
    <row r="57" spans="1:61" ht="12.75">
      <c r="A57" s="156"/>
      <c r="B57" s="157"/>
      <c r="C57" s="160" t="s">
        <v>233</v>
      </c>
      <c r="D57" s="161"/>
      <c r="E57" s="162">
        <v>7.86</v>
      </c>
      <c r="F57" s="163"/>
      <c r="G57" s="164"/>
      <c r="H57" s="165"/>
      <c r="I57" s="158"/>
      <c r="J57" s="166"/>
      <c r="K57" s="158"/>
      <c r="M57" s="159" t="s">
        <v>233</v>
      </c>
      <c r="O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67" t="str">
        <f>C56</f>
        <v>S1.12a:7,20*0,60</v>
      </c>
      <c r="BE57" s="145"/>
      <c r="BF57" s="145"/>
      <c r="BG57" s="145"/>
      <c r="BH57" s="145"/>
      <c r="BI57" s="145"/>
    </row>
    <row r="58" spans="1:61" ht="12.75">
      <c r="A58" s="156"/>
      <c r="B58" s="157"/>
      <c r="C58" s="160" t="s">
        <v>234</v>
      </c>
      <c r="D58" s="161"/>
      <c r="E58" s="162">
        <v>2.52</v>
      </c>
      <c r="F58" s="163"/>
      <c r="G58" s="164"/>
      <c r="H58" s="165"/>
      <c r="I58" s="158"/>
      <c r="J58" s="166"/>
      <c r="K58" s="158"/>
      <c r="M58" s="159" t="s">
        <v>234</v>
      </c>
      <c r="O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67" t="str">
        <f>C57</f>
        <v>S1.10:13,10*0,60</v>
      </c>
      <c r="BE58" s="145"/>
      <c r="BF58" s="145"/>
      <c r="BG58" s="145"/>
      <c r="BH58" s="145"/>
      <c r="BI58" s="145"/>
    </row>
    <row r="59" spans="1:61" ht="12.75">
      <c r="A59" s="156"/>
      <c r="B59" s="157"/>
      <c r="C59" s="160" t="s">
        <v>235</v>
      </c>
      <c r="D59" s="161"/>
      <c r="E59" s="162">
        <v>162.267</v>
      </c>
      <c r="F59" s="163"/>
      <c r="G59" s="164"/>
      <c r="H59" s="165"/>
      <c r="I59" s="158"/>
      <c r="J59" s="166"/>
      <c r="K59" s="158"/>
      <c r="M59" s="159" t="s">
        <v>235</v>
      </c>
      <c r="O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67" t="str">
        <f>C58</f>
        <v>S1.12b:4,20*0,60</v>
      </c>
      <c r="BE59" s="145"/>
      <c r="BF59" s="145"/>
      <c r="BG59" s="145"/>
      <c r="BH59" s="145"/>
      <c r="BI59" s="145"/>
    </row>
    <row r="60" spans="1:104" ht="12.75">
      <c r="A60" s="146">
        <v>8</v>
      </c>
      <c r="B60" s="147" t="s">
        <v>255</v>
      </c>
      <c r="C60" s="148" t="s">
        <v>256</v>
      </c>
      <c r="D60" s="149" t="s">
        <v>64</v>
      </c>
      <c r="E60" s="150">
        <v>199.827</v>
      </c>
      <c r="F60" s="151">
        <v>0</v>
      </c>
      <c r="G60" s="152">
        <f>E60*F60</f>
        <v>0</v>
      </c>
      <c r="H60" s="153">
        <v>0</v>
      </c>
      <c r="I60" s="154">
        <f>E60*H60</f>
        <v>0</v>
      </c>
      <c r="J60" s="153">
        <v>0</v>
      </c>
      <c r="K60" s="154">
        <f>E60*J60</f>
        <v>0</v>
      </c>
      <c r="O60" s="145"/>
      <c r="Z60" s="145"/>
      <c r="AA60" s="145">
        <v>1</v>
      </c>
      <c r="AB60" s="145">
        <v>1</v>
      </c>
      <c r="AC60" s="145">
        <v>1</v>
      </c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55">
        <f>G60</f>
        <v>0</v>
      </c>
      <c r="BA60" s="145"/>
      <c r="BB60" s="145"/>
      <c r="BC60" s="145"/>
      <c r="BD60" s="145"/>
      <c r="BE60" s="145"/>
      <c r="BF60" s="145"/>
      <c r="BG60" s="145"/>
      <c r="BH60" s="145"/>
      <c r="BI60" s="145"/>
      <c r="CA60" s="145">
        <v>1</v>
      </c>
      <c r="CB60" s="145">
        <v>1</v>
      </c>
      <c r="CZ60" s="108">
        <v>1</v>
      </c>
    </row>
    <row r="61" spans="1:61" ht="12.75">
      <c r="A61" s="156"/>
      <c r="B61" s="157"/>
      <c r="C61" s="160" t="s">
        <v>248</v>
      </c>
      <c r="D61" s="161"/>
      <c r="E61" s="162">
        <v>8.64</v>
      </c>
      <c r="F61" s="163"/>
      <c r="G61" s="164"/>
      <c r="H61" s="165"/>
      <c r="I61" s="158"/>
      <c r="J61" s="166"/>
      <c r="K61" s="158"/>
      <c r="M61" s="159" t="s">
        <v>248</v>
      </c>
      <c r="O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67" t="str">
        <f>C60</f>
        <v xml:space="preserve">Uložení sypaniny na skládku </v>
      </c>
      <c r="BE61" s="145"/>
      <c r="BF61" s="145"/>
      <c r="BG61" s="145"/>
      <c r="BH61" s="145"/>
      <c r="BI61" s="145"/>
    </row>
    <row r="62" spans="1:61" ht="12.75">
      <c r="A62" s="156"/>
      <c r="B62" s="157"/>
      <c r="C62" s="160" t="s">
        <v>252</v>
      </c>
      <c r="D62" s="161"/>
      <c r="E62" s="162">
        <v>6.12</v>
      </c>
      <c r="F62" s="163"/>
      <c r="G62" s="164"/>
      <c r="H62" s="165"/>
      <c r="I62" s="158"/>
      <c r="J62" s="166"/>
      <c r="K62" s="158"/>
      <c r="M62" s="159" t="s">
        <v>252</v>
      </c>
      <c r="O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67" t="str">
        <f>C61</f>
        <v>vmitřní rozvody ZTI:(4,00+2,00+40,00+52,00*0,50)*0,30*0,40</v>
      </c>
      <c r="BE62" s="145"/>
      <c r="BF62" s="145"/>
      <c r="BG62" s="145"/>
      <c r="BH62" s="145"/>
      <c r="BI62" s="145"/>
    </row>
    <row r="63" spans="1:61" ht="12.75">
      <c r="A63" s="156"/>
      <c r="B63" s="157"/>
      <c r="C63" s="160" t="s">
        <v>242</v>
      </c>
      <c r="D63" s="161"/>
      <c r="E63" s="162">
        <v>1.17</v>
      </c>
      <c r="F63" s="163"/>
      <c r="G63" s="164"/>
      <c r="H63" s="165"/>
      <c r="I63" s="158"/>
      <c r="J63" s="166"/>
      <c r="K63" s="158"/>
      <c r="M63" s="159" t="s">
        <v>242</v>
      </c>
      <c r="O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67" t="str">
        <f>C62</f>
        <v>(20,00+7,00+17,00+7,00)*0,30*0,40</v>
      </c>
      <c r="BE63" s="145"/>
      <c r="BF63" s="145"/>
      <c r="BG63" s="145"/>
      <c r="BH63" s="145"/>
      <c r="BI63" s="145"/>
    </row>
    <row r="64" spans="1:61" ht="12.75">
      <c r="A64" s="156"/>
      <c r="B64" s="157"/>
      <c r="C64" s="160" t="s">
        <v>243</v>
      </c>
      <c r="D64" s="161"/>
      <c r="E64" s="162">
        <v>0.45</v>
      </c>
      <c r="F64" s="163"/>
      <c r="G64" s="164"/>
      <c r="H64" s="165"/>
      <c r="I64" s="158"/>
      <c r="J64" s="166"/>
      <c r="K64" s="158"/>
      <c r="M64" s="159" t="s">
        <v>243</v>
      </c>
      <c r="O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67" t="str">
        <f>C63</f>
        <v>šachta:1,50*0,60*1,30</v>
      </c>
      <c r="BE64" s="145"/>
      <c r="BF64" s="145"/>
      <c r="BG64" s="145"/>
      <c r="BH64" s="145"/>
      <c r="BI64" s="145"/>
    </row>
    <row r="65" spans="1:61" ht="12.75">
      <c r="A65" s="156"/>
      <c r="B65" s="157"/>
      <c r="C65" s="160" t="s">
        <v>231</v>
      </c>
      <c r="D65" s="161"/>
      <c r="E65" s="162">
        <v>6.48</v>
      </c>
      <c r="F65" s="163"/>
      <c r="G65" s="164"/>
      <c r="H65" s="165"/>
      <c r="I65" s="158"/>
      <c r="J65" s="166"/>
      <c r="K65" s="158"/>
      <c r="M65" s="159" t="s">
        <v>231</v>
      </c>
      <c r="O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67" t="str">
        <f>C64</f>
        <v>sloup S5:1,50*0,50*0,60</v>
      </c>
      <c r="BE65" s="145"/>
      <c r="BF65" s="145"/>
      <c r="BG65" s="145"/>
      <c r="BH65" s="145"/>
      <c r="BI65" s="145"/>
    </row>
    <row r="66" spans="1:61" ht="12.75">
      <c r="A66" s="156"/>
      <c r="B66" s="157"/>
      <c r="C66" s="160" t="s">
        <v>232</v>
      </c>
      <c r="D66" s="161"/>
      <c r="E66" s="162">
        <v>4.32</v>
      </c>
      <c r="F66" s="163"/>
      <c r="G66" s="164"/>
      <c r="H66" s="165"/>
      <c r="I66" s="158"/>
      <c r="J66" s="166"/>
      <c r="K66" s="158"/>
      <c r="M66" s="159" t="s">
        <v>232</v>
      </c>
      <c r="O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67" t="str">
        <f>C65</f>
        <v>S1.11:10,80*0,60</v>
      </c>
      <c r="BE66" s="145"/>
      <c r="BF66" s="145"/>
      <c r="BG66" s="145"/>
      <c r="BH66" s="145"/>
      <c r="BI66" s="145"/>
    </row>
    <row r="67" spans="1:61" ht="12.75">
      <c r="A67" s="156"/>
      <c r="B67" s="157"/>
      <c r="C67" s="160" t="s">
        <v>233</v>
      </c>
      <c r="D67" s="161"/>
      <c r="E67" s="162">
        <v>7.86</v>
      </c>
      <c r="F67" s="163"/>
      <c r="G67" s="164"/>
      <c r="H67" s="165"/>
      <c r="I67" s="158"/>
      <c r="J67" s="166"/>
      <c r="K67" s="158"/>
      <c r="M67" s="159" t="s">
        <v>233</v>
      </c>
      <c r="O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67" t="str">
        <f>C66</f>
        <v>S1.12a:7,20*0,60</v>
      </c>
      <c r="BE67" s="145"/>
      <c r="BF67" s="145"/>
      <c r="BG67" s="145"/>
      <c r="BH67" s="145"/>
      <c r="BI67" s="145"/>
    </row>
    <row r="68" spans="1:61" ht="12.75">
      <c r="A68" s="156"/>
      <c r="B68" s="157"/>
      <c r="C68" s="160" t="s">
        <v>234</v>
      </c>
      <c r="D68" s="161"/>
      <c r="E68" s="162">
        <v>2.52</v>
      </c>
      <c r="F68" s="163"/>
      <c r="G68" s="164"/>
      <c r="H68" s="165"/>
      <c r="I68" s="158"/>
      <c r="J68" s="166"/>
      <c r="K68" s="158"/>
      <c r="M68" s="159" t="s">
        <v>234</v>
      </c>
      <c r="O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67" t="str">
        <f>C67</f>
        <v>S1.10:13,10*0,60</v>
      </c>
      <c r="BE68" s="145"/>
      <c r="BF68" s="145"/>
      <c r="BG68" s="145"/>
      <c r="BH68" s="145"/>
      <c r="BI68" s="145"/>
    </row>
    <row r="69" spans="1:61" ht="12.75">
      <c r="A69" s="156"/>
      <c r="B69" s="157"/>
      <c r="C69" s="160" t="s">
        <v>235</v>
      </c>
      <c r="D69" s="161"/>
      <c r="E69" s="162">
        <v>162.267</v>
      </c>
      <c r="F69" s="163"/>
      <c r="G69" s="164"/>
      <c r="H69" s="165"/>
      <c r="I69" s="158"/>
      <c r="J69" s="166"/>
      <c r="K69" s="158"/>
      <c r="M69" s="159" t="s">
        <v>235</v>
      </c>
      <c r="O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67" t="str">
        <f>C68</f>
        <v>S1.12b:4,20*0,60</v>
      </c>
      <c r="BE69" s="145"/>
      <c r="BF69" s="145"/>
      <c r="BG69" s="145"/>
      <c r="BH69" s="145"/>
      <c r="BI69" s="145"/>
    </row>
    <row r="70" spans="1:104" ht="12.75">
      <c r="A70" s="146">
        <v>9</v>
      </c>
      <c r="B70" s="147" t="s">
        <v>62</v>
      </c>
      <c r="C70" s="148" t="s">
        <v>63</v>
      </c>
      <c r="D70" s="149" t="s">
        <v>64</v>
      </c>
      <c r="E70" s="150">
        <v>18.45</v>
      </c>
      <c r="F70" s="151">
        <v>0</v>
      </c>
      <c r="G70" s="152">
        <f>E70*F70</f>
        <v>0</v>
      </c>
      <c r="H70" s="153">
        <v>0</v>
      </c>
      <c r="I70" s="154">
        <f>E70*H70</f>
        <v>0</v>
      </c>
      <c r="J70" s="153">
        <v>0</v>
      </c>
      <c r="K70" s="154">
        <f>E70*J70</f>
        <v>0</v>
      </c>
      <c r="O70" s="145"/>
      <c r="Z70" s="145"/>
      <c r="AA70" s="145">
        <v>1</v>
      </c>
      <c r="AB70" s="145">
        <v>1</v>
      </c>
      <c r="AC70" s="145">
        <v>1</v>
      </c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55">
        <f>G70</f>
        <v>0</v>
      </c>
      <c r="BA70" s="145"/>
      <c r="BB70" s="145"/>
      <c r="BC70" s="145"/>
      <c r="BD70" s="145"/>
      <c r="BE70" s="145"/>
      <c r="BF70" s="145"/>
      <c r="BG70" s="145"/>
      <c r="BH70" s="145"/>
      <c r="BI70" s="145"/>
      <c r="CA70" s="145">
        <v>1</v>
      </c>
      <c r="CB70" s="145">
        <v>1</v>
      </c>
      <c r="CZ70" s="108">
        <v>1</v>
      </c>
    </row>
    <row r="71" spans="1:61" ht="12.75">
      <c r="A71" s="156"/>
      <c r="B71" s="157"/>
      <c r="C71" s="160" t="s">
        <v>257</v>
      </c>
      <c r="D71" s="161"/>
      <c r="E71" s="162">
        <v>10.8</v>
      </c>
      <c r="F71" s="163"/>
      <c r="G71" s="164"/>
      <c r="H71" s="165"/>
      <c r="I71" s="158"/>
      <c r="J71" s="166"/>
      <c r="K71" s="158"/>
      <c r="M71" s="159" t="s">
        <v>257</v>
      </c>
      <c r="O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67" t="str">
        <f>C70</f>
        <v xml:space="preserve">Zásyp jam, rýh, šachet se zhutněním </v>
      </c>
      <c r="BE71" s="145"/>
      <c r="BF71" s="145"/>
      <c r="BG71" s="145"/>
      <c r="BH71" s="145"/>
      <c r="BI71" s="145"/>
    </row>
    <row r="72" spans="1:61" ht="12.75">
      <c r="A72" s="156"/>
      <c r="B72" s="157"/>
      <c r="C72" s="160" t="s">
        <v>258</v>
      </c>
      <c r="D72" s="161"/>
      <c r="E72" s="162">
        <v>7.65</v>
      </c>
      <c r="F72" s="163"/>
      <c r="G72" s="164"/>
      <c r="H72" s="165"/>
      <c r="I72" s="158"/>
      <c r="J72" s="166"/>
      <c r="K72" s="158"/>
      <c r="M72" s="159" t="s">
        <v>258</v>
      </c>
      <c r="O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67" t="str">
        <f>C71</f>
        <v>vmitřní rozvody ZTI:(4,00+2,00+40,00+52,00*0,50)*0,30*0,50</v>
      </c>
      <c r="BE72" s="145"/>
      <c r="BF72" s="145"/>
      <c r="BG72" s="145"/>
      <c r="BH72" s="145"/>
      <c r="BI72" s="145"/>
    </row>
    <row r="73" spans="1:104" ht="22.5">
      <c r="A73" s="146">
        <v>10</v>
      </c>
      <c r="B73" s="147" t="s">
        <v>259</v>
      </c>
      <c r="C73" s="148" t="s">
        <v>260</v>
      </c>
      <c r="D73" s="149" t="s">
        <v>64</v>
      </c>
      <c r="E73" s="150">
        <v>11.07</v>
      </c>
      <c r="F73" s="151">
        <v>0</v>
      </c>
      <c r="G73" s="152">
        <f>E73*F73</f>
        <v>0</v>
      </c>
      <c r="H73" s="153">
        <v>1.7</v>
      </c>
      <c r="I73" s="154">
        <f>E73*H73</f>
        <v>18.819</v>
      </c>
      <c r="J73" s="153">
        <v>0</v>
      </c>
      <c r="K73" s="154">
        <f>E73*J73</f>
        <v>0</v>
      </c>
      <c r="O73" s="145"/>
      <c r="Z73" s="145"/>
      <c r="AA73" s="145">
        <v>1</v>
      </c>
      <c r="AB73" s="145">
        <v>1</v>
      </c>
      <c r="AC73" s="145">
        <v>1</v>
      </c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55">
        <f>G73</f>
        <v>0</v>
      </c>
      <c r="BA73" s="145"/>
      <c r="BB73" s="145"/>
      <c r="BC73" s="145"/>
      <c r="BD73" s="145"/>
      <c r="BE73" s="145"/>
      <c r="BF73" s="145"/>
      <c r="BG73" s="145"/>
      <c r="BH73" s="145"/>
      <c r="BI73" s="145"/>
      <c r="CA73" s="145">
        <v>1</v>
      </c>
      <c r="CB73" s="145">
        <v>1</v>
      </c>
      <c r="CZ73" s="108">
        <v>1</v>
      </c>
    </row>
    <row r="74" spans="1:61" ht="25.5">
      <c r="A74" s="156"/>
      <c r="B74" s="157"/>
      <c r="C74" s="160" t="s">
        <v>261</v>
      </c>
      <c r="D74" s="161"/>
      <c r="E74" s="162">
        <v>6.48</v>
      </c>
      <c r="F74" s="163"/>
      <c r="G74" s="164"/>
      <c r="H74" s="165"/>
      <c r="I74" s="158"/>
      <c r="J74" s="166"/>
      <c r="K74" s="158"/>
      <c r="M74" s="159" t="s">
        <v>261</v>
      </c>
      <c r="O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67" t="str">
        <f>C73</f>
        <v>Obsyp potrubí bez prohození sypaniny s dodáním štěrkopísku frakce 0 - 22 mm</v>
      </c>
      <c r="BE74" s="145"/>
      <c r="BF74" s="145"/>
      <c r="BG74" s="145"/>
      <c r="BH74" s="145"/>
      <c r="BI74" s="145"/>
    </row>
    <row r="75" spans="1:61" ht="12.75">
      <c r="A75" s="156"/>
      <c r="B75" s="157"/>
      <c r="C75" s="160" t="s">
        <v>249</v>
      </c>
      <c r="D75" s="161"/>
      <c r="E75" s="162">
        <v>4.59</v>
      </c>
      <c r="F75" s="163"/>
      <c r="G75" s="164"/>
      <c r="H75" s="165"/>
      <c r="I75" s="158"/>
      <c r="J75" s="166"/>
      <c r="K75" s="158"/>
      <c r="M75" s="159" t="s">
        <v>249</v>
      </c>
      <c r="O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67" t="str">
        <f>C74</f>
        <v>vmitřní rozvody ZTI:(4,00+2,00+40,00+52,00*0,50)*0,30*0,30</v>
      </c>
      <c r="BE75" s="145"/>
      <c r="BF75" s="145"/>
      <c r="BG75" s="145"/>
      <c r="BH75" s="145"/>
      <c r="BI75" s="145"/>
    </row>
    <row r="76" spans="1:104" ht="12.75">
      <c r="A76" s="146">
        <v>11</v>
      </c>
      <c r="B76" s="147" t="s">
        <v>67</v>
      </c>
      <c r="C76" s="148" t="s">
        <v>68</v>
      </c>
      <c r="D76" s="149" t="s">
        <v>49</v>
      </c>
      <c r="E76" s="150">
        <v>381.1112</v>
      </c>
      <c r="F76" s="151">
        <v>0</v>
      </c>
      <c r="G76" s="152">
        <f>E76*F76</f>
        <v>0</v>
      </c>
      <c r="H76" s="153">
        <v>0</v>
      </c>
      <c r="I76" s="154">
        <f>E76*H76</f>
        <v>0</v>
      </c>
      <c r="J76" s="153">
        <v>0</v>
      </c>
      <c r="K76" s="154">
        <f>E76*J76</f>
        <v>0</v>
      </c>
      <c r="O76" s="145"/>
      <c r="Z76" s="145"/>
      <c r="AA76" s="145">
        <v>1</v>
      </c>
      <c r="AB76" s="145">
        <v>1</v>
      </c>
      <c r="AC76" s="145">
        <v>1</v>
      </c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55">
        <f>G76</f>
        <v>0</v>
      </c>
      <c r="BA76" s="145"/>
      <c r="BB76" s="145"/>
      <c r="BC76" s="145"/>
      <c r="BD76" s="145"/>
      <c r="BE76" s="145"/>
      <c r="BF76" s="145"/>
      <c r="BG76" s="145"/>
      <c r="BH76" s="145"/>
      <c r="BI76" s="145"/>
      <c r="CA76" s="145">
        <v>1</v>
      </c>
      <c r="CB76" s="145">
        <v>1</v>
      </c>
      <c r="CZ76" s="108">
        <v>1</v>
      </c>
    </row>
    <row r="77" spans="1:61" ht="12.75">
      <c r="A77" s="156"/>
      <c r="B77" s="157"/>
      <c r="C77" s="160" t="s">
        <v>262</v>
      </c>
      <c r="D77" s="161"/>
      <c r="E77" s="162">
        <v>21.6</v>
      </c>
      <c r="F77" s="163"/>
      <c r="G77" s="164"/>
      <c r="H77" s="165"/>
      <c r="I77" s="158"/>
      <c r="J77" s="166"/>
      <c r="K77" s="158"/>
      <c r="M77" s="159" t="s">
        <v>262</v>
      </c>
      <c r="O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67" t="str">
        <f>C76</f>
        <v xml:space="preserve">Úprava pláně v zářezech v hor. 1-4, se zhutněním </v>
      </c>
      <c r="BE77" s="145"/>
      <c r="BF77" s="145"/>
      <c r="BG77" s="145"/>
      <c r="BH77" s="145"/>
      <c r="BI77" s="145"/>
    </row>
    <row r="78" spans="1:61" ht="12.75">
      <c r="A78" s="156"/>
      <c r="B78" s="157"/>
      <c r="C78" s="160" t="s">
        <v>263</v>
      </c>
      <c r="D78" s="161"/>
      <c r="E78" s="162">
        <v>15.3</v>
      </c>
      <c r="F78" s="163"/>
      <c r="G78" s="164"/>
      <c r="H78" s="165"/>
      <c r="I78" s="158"/>
      <c r="J78" s="166"/>
      <c r="K78" s="158"/>
      <c r="M78" s="159" t="s">
        <v>263</v>
      </c>
      <c r="O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67" t="str">
        <f>C77</f>
        <v>vmitřní rozvody ZTI:(4,00+2,00+40,00+52,00*0,50)*0,30</v>
      </c>
      <c r="BE78" s="145"/>
      <c r="BF78" s="145"/>
      <c r="BG78" s="145"/>
      <c r="BH78" s="145"/>
      <c r="BI78" s="145"/>
    </row>
    <row r="79" spans="1:61" ht="12.75">
      <c r="A79" s="156"/>
      <c r="B79" s="157"/>
      <c r="C79" s="160" t="s">
        <v>264</v>
      </c>
      <c r="D79" s="161"/>
      <c r="E79" s="162">
        <v>231.81</v>
      </c>
      <c r="F79" s="163"/>
      <c r="G79" s="164"/>
      <c r="H79" s="165"/>
      <c r="I79" s="158"/>
      <c r="J79" s="166"/>
      <c r="K79" s="158"/>
      <c r="M79" s="159" t="s">
        <v>264</v>
      </c>
      <c r="O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67" t="str">
        <f>C78</f>
        <v>(20,00+7,00+17,00+7,00)*0,30</v>
      </c>
      <c r="BE79" s="145"/>
      <c r="BF79" s="145"/>
      <c r="BG79" s="145"/>
      <c r="BH79" s="145"/>
      <c r="BI79" s="145"/>
    </row>
    <row r="80" spans="1:61" ht="12.75">
      <c r="A80" s="156"/>
      <c r="B80" s="157"/>
      <c r="C80" s="160" t="s">
        <v>265</v>
      </c>
      <c r="D80" s="161"/>
      <c r="E80" s="162">
        <v>112.4012</v>
      </c>
      <c r="F80" s="163"/>
      <c r="G80" s="164"/>
      <c r="H80" s="165"/>
      <c r="I80" s="158"/>
      <c r="J80" s="166"/>
      <c r="K80" s="158"/>
      <c r="M80" s="159" t="s">
        <v>265</v>
      </c>
      <c r="O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67" t="str">
        <f>C79</f>
        <v>přístavba:231,81</v>
      </c>
      <c r="BE80" s="145"/>
      <c r="BF80" s="145"/>
      <c r="BG80" s="145"/>
      <c r="BH80" s="145"/>
      <c r="BI80" s="145"/>
    </row>
    <row r="81" spans="1:104" ht="22.5">
      <c r="A81" s="146">
        <v>12</v>
      </c>
      <c r="B81" s="147" t="s">
        <v>266</v>
      </c>
      <c r="C81" s="148" t="s">
        <v>267</v>
      </c>
      <c r="D81" s="149" t="s">
        <v>49</v>
      </c>
      <c r="E81" s="150">
        <v>7.1</v>
      </c>
      <c r="F81" s="151">
        <v>0</v>
      </c>
      <c r="G81" s="152">
        <f>E81*F81</f>
        <v>0</v>
      </c>
      <c r="H81" s="153">
        <v>0</v>
      </c>
      <c r="I81" s="154">
        <f>E81*H81</f>
        <v>0</v>
      </c>
      <c r="J81" s="153">
        <v>0</v>
      </c>
      <c r="K81" s="154">
        <f>E81*J81</f>
        <v>0</v>
      </c>
      <c r="O81" s="145"/>
      <c r="Z81" s="145"/>
      <c r="AA81" s="145">
        <v>1</v>
      </c>
      <c r="AB81" s="145">
        <v>1</v>
      </c>
      <c r="AC81" s="145">
        <v>1</v>
      </c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55">
        <f>G81</f>
        <v>0</v>
      </c>
      <c r="BA81" s="145"/>
      <c r="BB81" s="145"/>
      <c r="BC81" s="145"/>
      <c r="BD81" s="145"/>
      <c r="BE81" s="145"/>
      <c r="BF81" s="145"/>
      <c r="BG81" s="145"/>
      <c r="BH81" s="145"/>
      <c r="BI81" s="145"/>
      <c r="CA81" s="145">
        <v>1</v>
      </c>
      <c r="CB81" s="145">
        <v>1</v>
      </c>
      <c r="CZ81" s="108">
        <v>1</v>
      </c>
    </row>
    <row r="82" spans="1:61" ht="12.75">
      <c r="A82" s="156"/>
      <c r="B82" s="157"/>
      <c r="C82" s="160" t="s">
        <v>268</v>
      </c>
      <c r="D82" s="161"/>
      <c r="E82" s="162">
        <v>7.1</v>
      </c>
      <c r="F82" s="163"/>
      <c r="G82" s="164"/>
      <c r="H82" s="165"/>
      <c r="I82" s="158"/>
      <c r="J82" s="166"/>
      <c r="K82" s="158"/>
      <c r="M82" s="159" t="s">
        <v>268</v>
      </c>
      <c r="O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67" t="str">
        <f>C81</f>
        <v xml:space="preserve">Rozprostření ornice, rovina, tl. 20-25 cm,do 500m2 </v>
      </c>
      <c r="BE82" s="145"/>
      <c r="BF82" s="145"/>
      <c r="BG82" s="145"/>
      <c r="BH82" s="145"/>
      <c r="BI82" s="145"/>
    </row>
    <row r="83" spans="1:104" ht="12.75">
      <c r="A83" s="146">
        <v>13</v>
      </c>
      <c r="B83" s="147" t="s">
        <v>269</v>
      </c>
      <c r="C83" s="148" t="s">
        <v>270</v>
      </c>
      <c r="D83" s="149" t="s">
        <v>64</v>
      </c>
      <c r="E83" s="150">
        <v>199.827</v>
      </c>
      <c r="F83" s="151">
        <v>0</v>
      </c>
      <c r="G83" s="152">
        <f>E83*F83</f>
        <v>0</v>
      </c>
      <c r="H83" s="153">
        <v>0</v>
      </c>
      <c r="I83" s="154">
        <f>E83*H83</f>
        <v>0</v>
      </c>
      <c r="J83" s="153">
        <v>0</v>
      </c>
      <c r="K83" s="154">
        <f>E83*J83</f>
        <v>0</v>
      </c>
      <c r="O83" s="145"/>
      <c r="Z83" s="145"/>
      <c r="AA83" s="145">
        <v>1</v>
      </c>
      <c r="AB83" s="145">
        <v>1</v>
      </c>
      <c r="AC83" s="145">
        <v>1</v>
      </c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55">
        <f>G83</f>
        <v>0</v>
      </c>
      <c r="BA83" s="145"/>
      <c r="BB83" s="145"/>
      <c r="BC83" s="145"/>
      <c r="BD83" s="145"/>
      <c r="BE83" s="145"/>
      <c r="BF83" s="145"/>
      <c r="BG83" s="145"/>
      <c r="BH83" s="145"/>
      <c r="BI83" s="145"/>
      <c r="CA83" s="145">
        <v>1</v>
      </c>
      <c r="CB83" s="145">
        <v>1</v>
      </c>
      <c r="CZ83" s="108">
        <v>1</v>
      </c>
    </row>
    <row r="84" spans="1:61" ht="12.75">
      <c r="A84" s="156"/>
      <c r="B84" s="157"/>
      <c r="C84" s="160" t="s">
        <v>248</v>
      </c>
      <c r="D84" s="161"/>
      <c r="E84" s="162">
        <v>8.64</v>
      </c>
      <c r="F84" s="163"/>
      <c r="G84" s="164"/>
      <c r="H84" s="165"/>
      <c r="I84" s="158"/>
      <c r="J84" s="166"/>
      <c r="K84" s="158"/>
      <c r="M84" s="159" t="s">
        <v>248</v>
      </c>
      <c r="O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67" t="str">
        <f>C83</f>
        <v xml:space="preserve">Poplatek za skládku horniny 1- 4 </v>
      </c>
      <c r="BE84" s="145"/>
      <c r="BF84" s="145"/>
      <c r="BG84" s="145"/>
      <c r="BH84" s="145"/>
      <c r="BI84" s="145"/>
    </row>
    <row r="85" spans="1:61" ht="12.75">
      <c r="A85" s="156"/>
      <c r="B85" s="157"/>
      <c r="C85" s="160" t="s">
        <v>252</v>
      </c>
      <c r="D85" s="161"/>
      <c r="E85" s="162">
        <v>6.12</v>
      </c>
      <c r="F85" s="163"/>
      <c r="G85" s="164"/>
      <c r="H85" s="165"/>
      <c r="I85" s="158"/>
      <c r="J85" s="166"/>
      <c r="K85" s="158"/>
      <c r="M85" s="159" t="s">
        <v>252</v>
      </c>
      <c r="O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67" t="str">
        <f>C84</f>
        <v>vmitřní rozvody ZTI:(4,00+2,00+40,00+52,00*0,50)*0,30*0,40</v>
      </c>
      <c r="BE85" s="145"/>
      <c r="BF85" s="145"/>
      <c r="BG85" s="145"/>
      <c r="BH85" s="145"/>
      <c r="BI85" s="145"/>
    </row>
    <row r="86" spans="1:61" ht="12.75">
      <c r="A86" s="156"/>
      <c r="B86" s="157"/>
      <c r="C86" s="160" t="s">
        <v>242</v>
      </c>
      <c r="D86" s="161"/>
      <c r="E86" s="162">
        <v>1.17</v>
      </c>
      <c r="F86" s="163"/>
      <c r="G86" s="164"/>
      <c r="H86" s="165"/>
      <c r="I86" s="158"/>
      <c r="J86" s="166"/>
      <c r="K86" s="158"/>
      <c r="M86" s="159" t="s">
        <v>242</v>
      </c>
      <c r="O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67" t="str">
        <f>C85</f>
        <v>(20,00+7,00+17,00+7,00)*0,30*0,40</v>
      </c>
      <c r="BE86" s="145"/>
      <c r="BF86" s="145"/>
      <c r="BG86" s="145"/>
      <c r="BH86" s="145"/>
      <c r="BI86" s="145"/>
    </row>
    <row r="87" spans="1:61" ht="12.75">
      <c r="A87" s="156"/>
      <c r="B87" s="157"/>
      <c r="C87" s="160" t="s">
        <v>243</v>
      </c>
      <c r="D87" s="161"/>
      <c r="E87" s="162">
        <v>0.45</v>
      </c>
      <c r="F87" s="163"/>
      <c r="G87" s="164"/>
      <c r="H87" s="165"/>
      <c r="I87" s="158"/>
      <c r="J87" s="166"/>
      <c r="K87" s="158"/>
      <c r="M87" s="159" t="s">
        <v>243</v>
      </c>
      <c r="O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67" t="str">
        <f>C86</f>
        <v>šachta:1,50*0,60*1,30</v>
      </c>
      <c r="BE87" s="145"/>
      <c r="BF87" s="145"/>
      <c r="BG87" s="145"/>
      <c r="BH87" s="145"/>
      <c r="BI87" s="145"/>
    </row>
    <row r="88" spans="1:61" ht="12.75">
      <c r="A88" s="156"/>
      <c r="B88" s="157"/>
      <c r="C88" s="160" t="s">
        <v>231</v>
      </c>
      <c r="D88" s="161"/>
      <c r="E88" s="162">
        <v>6.48</v>
      </c>
      <c r="F88" s="163"/>
      <c r="G88" s="164"/>
      <c r="H88" s="165"/>
      <c r="I88" s="158"/>
      <c r="J88" s="166"/>
      <c r="K88" s="158"/>
      <c r="M88" s="159" t="s">
        <v>231</v>
      </c>
      <c r="O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67" t="str">
        <f>C87</f>
        <v>sloup S5:1,50*0,50*0,60</v>
      </c>
      <c r="BE88" s="145"/>
      <c r="BF88" s="145"/>
      <c r="BG88" s="145"/>
      <c r="BH88" s="145"/>
      <c r="BI88" s="145"/>
    </row>
    <row r="89" spans="1:61" ht="12.75">
      <c r="A89" s="156"/>
      <c r="B89" s="157"/>
      <c r="C89" s="160" t="s">
        <v>232</v>
      </c>
      <c r="D89" s="161"/>
      <c r="E89" s="162">
        <v>4.32</v>
      </c>
      <c r="F89" s="163"/>
      <c r="G89" s="164"/>
      <c r="H89" s="165"/>
      <c r="I89" s="158"/>
      <c r="J89" s="166"/>
      <c r="K89" s="158"/>
      <c r="M89" s="159" t="s">
        <v>232</v>
      </c>
      <c r="O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67" t="str">
        <f>C88</f>
        <v>S1.11:10,80*0,60</v>
      </c>
      <c r="BE89" s="145"/>
      <c r="BF89" s="145"/>
      <c r="BG89" s="145"/>
      <c r="BH89" s="145"/>
      <c r="BI89" s="145"/>
    </row>
    <row r="90" spans="1:61" ht="12.75">
      <c r="A90" s="156"/>
      <c r="B90" s="157"/>
      <c r="C90" s="160" t="s">
        <v>233</v>
      </c>
      <c r="D90" s="161"/>
      <c r="E90" s="162">
        <v>7.86</v>
      </c>
      <c r="F90" s="163"/>
      <c r="G90" s="164"/>
      <c r="H90" s="165"/>
      <c r="I90" s="158"/>
      <c r="J90" s="166"/>
      <c r="K90" s="158"/>
      <c r="M90" s="159" t="s">
        <v>233</v>
      </c>
      <c r="O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67" t="str">
        <f>C89</f>
        <v>S1.12a:7,20*0,60</v>
      </c>
      <c r="BE90" s="145"/>
      <c r="BF90" s="145"/>
      <c r="BG90" s="145"/>
      <c r="BH90" s="145"/>
      <c r="BI90" s="145"/>
    </row>
    <row r="91" spans="1:61" ht="12.75">
      <c r="A91" s="156"/>
      <c r="B91" s="157"/>
      <c r="C91" s="160" t="s">
        <v>234</v>
      </c>
      <c r="D91" s="161"/>
      <c r="E91" s="162">
        <v>2.52</v>
      </c>
      <c r="F91" s="163"/>
      <c r="G91" s="164"/>
      <c r="H91" s="165"/>
      <c r="I91" s="158"/>
      <c r="J91" s="166"/>
      <c r="K91" s="158"/>
      <c r="M91" s="159" t="s">
        <v>234</v>
      </c>
      <c r="O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67" t="str">
        <f>C90</f>
        <v>S1.10:13,10*0,60</v>
      </c>
      <c r="BE91" s="145"/>
      <c r="BF91" s="145"/>
      <c r="BG91" s="145"/>
      <c r="BH91" s="145"/>
      <c r="BI91" s="145"/>
    </row>
    <row r="92" spans="1:61" ht="12.75">
      <c r="A92" s="156"/>
      <c r="B92" s="157"/>
      <c r="C92" s="160" t="s">
        <v>235</v>
      </c>
      <c r="D92" s="161"/>
      <c r="E92" s="162">
        <v>162.267</v>
      </c>
      <c r="F92" s="163"/>
      <c r="G92" s="164"/>
      <c r="H92" s="165"/>
      <c r="I92" s="158"/>
      <c r="J92" s="166"/>
      <c r="K92" s="158"/>
      <c r="M92" s="159" t="s">
        <v>235</v>
      </c>
      <c r="O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67" t="str">
        <f>C91</f>
        <v>S1.12b:4,20*0,60</v>
      </c>
      <c r="BE92" s="145"/>
      <c r="BF92" s="145"/>
      <c r="BG92" s="145"/>
      <c r="BH92" s="145"/>
      <c r="BI92" s="145"/>
    </row>
    <row r="93" spans="1:104" ht="12.75">
      <c r="A93" s="146">
        <v>14</v>
      </c>
      <c r="B93" s="147" t="s">
        <v>271</v>
      </c>
      <c r="C93" s="148" t="s">
        <v>272</v>
      </c>
      <c r="D93" s="149" t="s">
        <v>273</v>
      </c>
      <c r="E93" s="150">
        <v>2</v>
      </c>
      <c r="F93" s="151">
        <v>0</v>
      </c>
      <c r="G93" s="152">
        <f>E93*F93</f>
        <v>0</v>
      </c>
      <c r="H93" s="153">
        <v>0</v>
      </c>
      <c r="I93" s="154">
        <f>E93*H93</f>
        <v>0</v>
      </c>
      <c r="J93" s="153"/>
      <c r="K93" s="154">
        <f>E93*J93</f>
        <v>0</v>
      </c>
      <c r="O93" s="145"/>
      <c r="Z93" s="145"/>
      <c r="AA93" s="145">
        <v>12</v>
      </c>
      <c r="AB93" s="145">
        <v>0</v>
      </c>
      <c r="AC93" s="145">
        <v>315</v>
      </c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55">
        <f>G93</f>
        <v>0</v>
      </c>
      <c r="BA93" s="145"/>
      <c r="BB93" s="145"/>
      <c r="BC93" s="145"/>
      <c r="BD93" s="145"/>
      <c r="BE93" s="145"/>
      <c r="BF93" s="145"/>
      <c r="BG93" s="145"/>
      <c r="BH93" s="145"/>
      <c r="BI93" s="145"/>
      <c r="CA93" s="145">
        <v>12</v>
      </c>
      <c r="CB93" s="145">
        <v>0</v>
      </c>
      <c r="CZ93" s="108">
        <v>1</v>
      </c>
    </row>
    <row r="94" spans="1:104" ht="12.75">
      <c r="A94" s="146">
        <v>15</v>
      </c>
      <c r="B94" s="147" t="s">
        <v>274</v>
      </c>
      <c r="C94" s="148" t="s">
        <v>275</v>
      </c>
      <c r="D94" s="149" t="s">
        <v>64</v>
      </c>
      <c r="E94" s="150">
        <v>1.775</v>
      </c>
      <c r="F94" s="151">
        <v>0</v>
      </c>
      <c r="G94" s="152">
        <f>E94*F94</f>
        <v>0</v>
      </c>
      <c r="H94" s="153">
        <v>1.67</v>
      </c>
      <c r="I94" s="154">
        <f>E94*H94</f>
        <v>2.96425</v>
      </c>
      <c r="J94" s="153"/>
      <c r="K94" s="154">
        <f>E94*J94</f>
        <v>0</v>
      </c>
      <c r="O94" s="145"/>
      <c r="Z94" s="145"/>
      <c r="AA94" s="145">
        <v>3</v>
      </c>
      <c r="AB94" s="145">
        <v>1</v>
      </c>
      <c r="AC94" s="145">
        <v>10364200</v>
      </c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55">
        <f>G94</f>
        <v>0</v>
      </c>
      <c r="BA94" s="145"/>
      <c r="BB94" s="145"/>
      <c r="BC94" s="145"/>
      <c r="BD94" s="145"/>
      <c r="BE94" s="145"/>
      <c r="BF94" s="145"/>
      <c r="BG94" s="145"/>
      <c r="BH94" s="145"/>
      <c r="BI94" s="145"/>
      <c r="CA94" s="145">
        <v>3</v>
      </c>
      <c r="CB94" s="145">
        <v>1</v>
      </c>
      <c r="CZ94" s="108">
        <v>1</v>
      </c>
    </row>
    <row r="95" spans="1:61" ht="12.75">
      <c r="A95" s="156"/>
      <c r="B95" s="157"/>
      <c r="C95" s="160" t="s">
        <v>276</v>
      </c>
      <c r="D95" s="161"/>
      <c r="E95" s="162">
        <v>1.775</v>
      </c>
      <c r="F95" s="163"/>
      <c r="G95" s="164"/>
      <c r="H95" s="165"/>
      <c r="I95" s="158"/>
      <c r="J95" s="166"/>
      <c r="K95" s="158"/>
      <c r="M95" s="159" t="s">
        <v>276</v>
      </c>
      <c r="O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67" t="str">
        <f>C94</f>
        <v>Ornice pro pozemkové úpravy</v>
      </c>
      <c r="BE95" s="145"/>
      <c r="BF95" s="145"/>
      <c r="BG95" s="145"/>
      <c r="BH95" s="145"/>
      <c r="BI95" s="145"/>
    </row>
    <row r="96" spans="1:104" ht="12.75">
      <c r="A96" s="146">
        <v>16</v>
      </c>
      <c r="B96" s="147" t="s">
        <v>277</v>
      </c>
      <c r="C96" s="148" t="s">
        <v>278</v>
      </c>
      <c r="D96" s="149" t="s">
        <v>64</v>
      </c>
      <c r="E96" s="150">
        <v>1.42</v>
      </c>
      <c r="F96" s="151">
        <v>0</v>
      </c>
      <c r="G96" s="152">
        <f>E96*F96</f>
        <v>0</v>
      </c>
      <c r="H96" s="153">
        <v>0.6</v>
      </c>
      <c r="I96" s="154">
        <f>E96*H96</f>
        <v>0.852</v>
      </c>
      <c r="J96" s="153"/>
      <c r="K96" s="154">
        <f>E96*J96</f>
        <v>0</v>
      </c>
      <c r="O96" s="145"/>
      <c r="Z96" s="145"/>
      <c r="AA96" s="145">
        <v>3</v>
      </c>
      <c r="AB96" s="145">
        <v>1</v>
      </c>
      <c r="AC96" s="145">
        <v>10371500</v>
      </c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55">
        <f>G96</f>
        <v>0</v>
      </c>
      <c r="BA96" s="145"/>
      <c r="BB96" s="145"/>
      <c r="BC96" s="145"/>
      <c r="BD96" s="145"/>
      <c r="BE96" s="145"/>
      <c r="BF96" s="145"/>
      <c r="BG96" s="145"/>
      <c r="BH96" s="145"/>
      <c r="BI96" s="145"/>
      <c r="CA96" s="145">
        <v>3</v>
      </c>
      <c r="CB96" s="145">
        <v>1</v>
      </c>
      <c r="CZ96" s="108">
        <v>1</v>
      </c>
    </row>
    <row r="97" spans="1:61" ht="12.75">
      <c r="A97" s="156"/>
      <c r="B97" s="157"/>
      <c r="C97" s="160" t="s">
        <v>279</v>
      </c>
      <c r="D97" s="161"/>
      <c r="E97" s="162">
        <v>1.42</v>
      </c>
      <c r="F97" s="163"/>
      <c r="G97" s="164"/>
      <c r="H97" s="165"/>
      <c r="I97" s="158"/>
      <c r="J97" s="166"/>
      <c r="K97" s="158"/>
      <c r="M97" s="159" t="s">
        <v>279</v>
      </c>
      <c r="O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67" t="str">
        <f>C96</f>
        <v>Substrát zahradnický B  VL</v>
      </c>
      <c r="BE97" s="145"/>
      <c r="BF97" s="145"/>
      <c r="BG97" s="145"/>
      <c r="BH97" s="145"/>
      <c r="BI97" s="145"/>
    </row>
    <row r="98" spans="1:104" ht="12.75">
      <c r="A98" s="146">
        <v>17</v>
      </c>
      <c r="B98" s="147" t="s">
        <v>280</v>
      </c>
      <c r="C98" s="148" t="s">
        <v>281</v>
      </c>
      <c r="D98" s="149" t="s">
        <v>122</v>
      </c>
      <c r="E98" s="150">
        <v>1.5</v>
      </c>
      <c r="F98" s="151">
        <v>0</v>
      </c>
      <c r="G98" s="152">
        <f>E98*F98</f>
        <v>0</v>
      </c>
      <c r="H98" s="153">
        <v>0.025</v>
      </c>
      <c r="I98" s="154">
        <f>E98*H98</f>
        <v>0.037500000000000006</v>
      </c>
      <c r="J98" s="153"/>
      <c r="K98" s="154">
        <f>E98*J98</f>
        <v>0</v>
      </c>
      <c r="O98" s="145"/>
      <c r="Z98" s="145"/>
      <c r="AA98" s="145">
        <v>3</v>
      </c>
      <c r="AB98" s="145">
        <v>1</v>
      </c>
      <c r="AC98" s="145">
        <v>10391500</v>
      </c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55">
        <f>G98</f>
        <v>0</v>
      </c>
      <c r="BA98" s="145"/>
      <c r="BB98" s="145"/>
      <c r="BC98" s="145"/>
      <c r="BD98" s="145"/>
      <c r="BE98" s="145"/>
      <c r="BF98" s="145"/>
      <c r="BG98" s="145"/>
      <c r="BH98" s="145"/>
      <c r="BI98" s="145"/>
      <c r="CA98" s="145">
        <v>3</v>
      </c>
      <c r="CB98" s="145">
        <v>1</v>
      </c>
      <c r="CZ98" s="108">
        <v>1</v>
      </c>
    </row>
    <row r="99" spans="1:61" ht="12.75">
      <c r="A99" s="156"/>
      <c r="B99" s="157"/>
      <c r="C99" s="160" t="s">
        <v>282</v>
      </c>
      <c r="D99" s="161"/>
      <c r="E99" s="162">
        <v>1.5</v>
      </c>
      <c r="F99" s="163"/>
      <c r="G99" s="164"/>
      <c r="H99" s="165"/>
      <c r="I99" s="158"/>
      <c r="J99" s="166"/>
      <c r="K99" s="158"/>
      <c r="M99" s="159" t="s">
        <v>282</v>
      </c>
      <c r="O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67" t="str">
        <f>C98</f>
        <v>Kůra mulčovací  po 70 litrech</v>
      </c>
      <c r="BE99" s="145"/>
      <c r="BF99" s="145"/>
      <c r="BG99" s="145"/>
      <c r="BH99" s="145"/>
      <c r="BI99" s="145"/>
    </row>
    <row r="100" spans="1:61" ht="12.75">
      <c r="A100" s="168" t="s">
        <v>50</v>
      </c>
      <c r="B100" s="169" t="s">
        <v>47</v>
      </c>
      <c r="C100" s="170" t="s">
        <v>48</v>
      </c>
      <c r="D100" s="171"/>
      <c r="E100" s="172"/>
      <c r="F100" s="172"/>
      <c r="G100" s="173">
        <f>SUM(G7:G99)</f>
        <v>0</v>
      </c>
      <c r="H100" s="174"/>
      <c r="I100" s="173">
        <f>SUM(I7:I99)</f>
        <v>22.67275</v>
      </c>
      <c r="J100" s="175"/>
      <c r="K100" s="173">
        <f>SUM(K7:K99)</f>
        <v>0</v>
      </c>
      <c r="O100" s="145"/>
      <c r="X100" s="176">
        <f>K100</f>
        <v>0</v>
      </c>
      <c r="Y100" s="176">
        <f>I100</f>
        <v>22.67275</v>
      </c>
      <c r="Z100" s="155">
        <f>G100</f>
        <v>0</v>
      </c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77"/>
      <c r="BB100" s="177"/>
      <c r="BC100" s="177"/>
      <c r="BD100" s="177"/>
      <c r="BE100" s="177"/>
      <c r="BF100" s="177"/>
      <c r="BG100" s="145"/>
      <c r="BH100" s="145"/>
      <c r="BI100" s="145"/>
    </row>
    <row r="101" spans="1:15" ht="14.25" customHeight="1">
      <c r="A101" s="135" t="s">
        <v>46</v>
      </c>
      <c r="B101" s="136" t="s">
        <v>283</v>
      </c>
      <c r="C101" s="137" t="s">
        <v>284</v>
      </c>
      <c r="D101" s="138"/>
      <c r="E101" s="139"/>
      <c r="F101" s="139"/>
      <c r="G101" s="140"/>
      <c r="H101" s="141"/>
      <c r="I101" s="142"/>
      <c r="J101" s="143"/>
      <c r="K101" s="144"/>
      <c r="O101" s="145"/>
    </row>
    <row r="102" spans="1:104" ht="12.75">
      <c r="A102" s="146">
        <v>18</v>
      </c>
      <c r="B102" s="147" t="s">
        <v>285</v>
      </c>
      <c r="C102" s="148" t="s">
        <v>286</v>
      </c>
      <c r="D102" s="149" t="s">
        <v>74</v>
      </c>
      <c r="E102" s="150">
        <v>71</v>
      </c>
      <c r="F102" s="151">
        <v>0</v>
      </c>
      <c r="G102" s="152">
        <f>E102*F102</f>
        <v>0</v>
      </c>
      <c r="H102" s="153">
        <v>0.22107</v>
      </c>
      <c r="I102" s="154">
        <f>E102*H102</f>
        <v>15.695969999999999</v>
      </c>
      <c r="J102" s="153">
        <v>0</v>
      </c>
      <c r="K102" s="154">
        <f>E102*J102</f>
        <v>0</v>
      </c>
      <c r="O102" s="145"/>
      <c r="Z102" s="145"/>
      <c r="AA102" s="145">
        <v>1</v>
      </c>
      <c r="AB102" s="145">
        <v>1</v>
      </c>
      <c r="AC102" s="145">
        <v>1</v>
      </c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55">
        <f>G102</f>
        <v>0</v>
      </c>
      <c r="BA102" s="145"/>
      <c r="BB102" s="145"/>
      <c r="BC102" s="145"/>
      <c r="BD102" s="145"/>
      <c r="BE102" s="145"/>
      <c r="BF102" s="145"/>
      <c r="BG102" s="145"/>
      <c r="BH102" s="145"/>
      <c r="BI102" s="145"/>
      <c r="CA102" s="145">
        <v>1</v>
      </c>
      <c r="CB102" s="145">
        <v>1</v>
      </c>
      <c r="CZ102" s="108">
        <v>1</v>
      </c>
    </row>
    <row r="103" spans="1:61" ht="12.75">
      <c r="A103" s="156"/>
      <c r="B103" s="157"/>
      <c r="C103" s="160" t="s">
        <v>287</v>
      </c>
      <c r="D103" s="161"/>
      <c r="E103" s="162">
        <v>71</v>
      </c>
      <c r="F103" s="163"/>
      <c r="G103" s="164"/>
      <c r="H103" s="165"/>
      <c r="I103" s="158"/>
      <c r="J103" s="166"/>
      <c r="K103" s="158"/>
      <c r="M103" s="159" t="s">
        <v>287</v>
      </c>
      <c r="O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67" t="str">
        <f>C102</f>
        <v xml:space="preserve">Montáž trativodů z flexibilních trubek, lože </v>
      </c>
      <c r="BE103" s="145"/>
      <c r="BF103" s="145"/>
      <c r="BG103" s="145"/>
      <c r="BH103" s="145"/>
      <c r="BI103" s="145"/>
    </row>
    <row r="104" spans="1:104" ht="12.75">
      <c r="A104" s="146">
        <v>19</v>
      </c>
      <c r="B104" s="147" t="s">
        <v>288</v>
      </c>
      <c r="C104" s="148" t="s">
        <v>289</v>
      </c>
      <c r="D104" s="149" t="s">
        <v>64</v>
      </c>
      <c r="E104" s="150">
        <v>23.181</v>
      </c>
      <c r="F104" s="151">
        <v>0</v>
      </c>
      <c r="G104" s="152">
        <f>E104*F104</f>
        <v>0</v>
      </c>
      <c r="H104" s="153">
        <v>2.45329</v>
      </c>
      <c r="I104" s="154">
        <f>E104*H104</f>
        <v>56.869715490000004</v>
      </c>
      <c r="J104" s="153">
        <v>0</v>
      </c>
      <c r="K104" s="154">
        <f>E104*J104</f>
        <v>0</v>
      </c>
      <c r="O104" s="145"/>
      <c r="Z104" s="145"/>
      <c r="AA104" s="145">
        <v>1</v>
      </c>
      <c r="AB104" s="145">
        <v>1</v>
      </c>
      <c r="AC104" s="145">
        <v>1</v>
      </c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55">
        <f>G104</f>
        <v>0</v>
      </c>
      <c r="BA104" s="145"/>
      <c r="BB104" s="145"/>
      <c r="BC104" s="145"/>
      <c r="BD104" s="145"/>
      <c r="BE104" s="145"/>
      <c r="BF104" s="145"/>
      <c r="BG104" s="145"/>
      <c r="BH104" s="145"/>
      <c r="BI104" s="145"/>
      <c r="CA104" s="145">
        <v>1</v>
      </c>
      <c r="CB104" s="145">
        <v>1</v>
      </c>
      <c r="CZ104" s="108">
        <v>1</v>
      </c>
    </row>
    <row r="105" spans="1:61" ht="12.75">
      <c r="A105" s="156"/>
      <c r="B105" s="157"/>
      <c r="C105" s="160" t="s">
        <v>290</v>
      </c>
      <c r="D105" s="161"/>
      <c r="E105" s="162">
        <v>23.181</v>
      </c>
      <c r="F105" s="163"/>
      <c r="G105" s="164"/>
      <c r="H105" s="165"/>
      <c r="I105" s="158"/>
      <c r="J105" s="166"/>
      <c r="K105" s="158"/>
      <c r="M105" s="159" t="s">
        <v>290</v>
      </c>
      <c r="O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67" t="str">
        <f>C104</f>
        <v xml:space="preserve">Beton základových desek prostý C 20/25 (B 25) </v>
      </c>
      <c r="BE105" s="145"/>
      <c r="BF105" s="145"/>
      <c r="BG105" s="145"/>
      <c r="BH105" s="145"/>
      <c r="BI105" s="145"/>
    </row>
    <row r="106" spans="1:104" ht="12.75">
      <c r="A106" s="146">
        <v>20</v>
      </c>
      <c r="B106" s="147" t="s">
        <v>291</v>
      </c>
      <c r="C106" s="148" t="s">
        <v>292</v>
      </c>
      <c r="D106" s="149" t="s">
        <v>64</v>
      </c>
      <c r="E106" s="150">
        <v>70.743</v>
      </c>
      <c r="F106" s="151">
        <v>0</v>
      </c>
      <c r="G106" s="152">
        <f>E106*F106</f>
        <v>0</v>
      </c>
      <c r="H106" s="153">
        <v>2.525</v>
      </c>
      <c r="I106" s="154">
        <f>E106*H106</f>
        <v>178.626075</v>
      </c>
      <c r="J106" s="153">
        <v>0</v>
      </c>
      <c r="K106" s="154">
        <f>E106*J106</f>
        <v>0</v>
      </c>
      <c r="O106" s="145"/>
      <c r="Z106" s="145"/>
      <c r="AA106" s="145">
        <v>1</v>
      </c>
      <c r="AB106" s="145">
        <v>1</v>
      </c>
      <c r="AC106" s="145">
        <v>1</v>
      </c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55">
        <f>G106</f>
        <v>0</v>
      </c>
      <c r="BA106" s="145"/>
      <c r="BB106" s="145"/>
      <c r="BC106" s="145"/>
      <c r="BD106" s="145"/>
      <c r="BE106" s="145"/>
      <c r="BF106" s="145"/>
      <c r="BG106" s="145"/>
      <c r="BH106" s="145"/>
      <c r="BI106" s="145"/>
      <c r="CA106" s="145">
        <v>1</v>
      </c>
      <c r="CB106" s="145">
        <v>1</v>
      </c>
      <c r="CZ106" s="108">
        <v>1</v>
      </c>
    </row>
    <row r="107" spans="1:61" ht="12.75">
      <c r="A107" s="156"/>
      <c r="B107" s="157"/>
      <c r="C107" s="160" t="s">
        <v>293</v>
      </c>
      <c r="D107" s="161"/>
      <c r="E107" s="162">
        <v>1.2</v>
      </c>
      <c r="F107" s="163"/>
      <c r="G107" s="164"/>
      <c r="H107" s="165"/>
      <c r="I107" s="158"/>
      <c r="J107" s="166"/>
      <c r="K107" s="158"/>
      <c r="M107" s="159" t="s">
        <v>293</v>
      </c>
      <c r="O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67" t="str">
        <f>C106</f>
        <v>Železobeton zákl.desek C 25/30  XC2, S4 Dmax 22</v>
      </c>
      <c r="BE107" s="145"/>
      <c r="BF107" s="145"/>
      <c r="BG107" s="145"/>
      <c r="BH107" s="145"/>
      <c r="BI107" s="145"/>
    </row>
    <row r="108" spans="1:61" ht="12.75">
      <c r="A108" s="156"/>
      <c r="B108" s="157"/>
      <c r="C108" s="160" t="s">
        <v>294</v>
      </c>
      <c r="D108" s="161"/>
      <c r="E108" s="162">
        <v>69.543</v>
      </c>
      <c r="F108" s="163"/>
      <c r="G108" s="164"/>
      <c r="H108" s="165"/>
      <c r="I108" s="158"/>
      <c r="J108" s="166"/>
      <c r="K108" s="158"/>
      <c r="M108" s="159" t="s">
        <v>294</v>
      </c>
      <c r="O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67" t="str">
        <f>C107</f>
        <v>výtah:2,00*1,50*0,40</v>
      </c>
      <c r="BE108" s="145"/>
      <c r="BF108" s="145"/>
      <c r="BG108" s="145"/>
      <c r="BH108" s="145"/>
      <c r="BI108" s="145"/>
    </row>
    <row r="109" spans="1:104" ht="12.75">
      <c r="A109" s="146">
        <v>21</v>
      </c>
      <c r="B109" s="147" t="s">
        <v>295</v>
      </c>
      <c r="C109" s="148" t="s">
        <v>296</v>
      </c>
      <c r="D109" s="149" t="s">
        <v>49</v>
      </c>
      <c r="E109" s="150">
        <v>38.2072</v>
      </c>
      <c r="F109" s="151">
        <v>0</v>
      </c>
      <c r="G109" s="152">
        <f>E109*F109</f>
        <v>0</v>
      </c>
      <c r="H109" s="153">
        <v>0.03925</v>
      </c>
      <c r="I109" s="154">
        <f>E109*H109</f>
        <v>1.4996326</v>
      </c>
      <c r="J109" s="153">
        <v>0</v>
      </c>
      <c r="K109" s="154">
        <f>E109*J109</f>
        <v>0</v>
      </c>
      <c r="O109" s="145"/>
      <c r="Z109" s="145"/>
      <c r="AA109" s="145">
        <v>1</v>
      </c>
      <c r="AB109" s="145">
        <v>1</v>
      </c>
      <c r="AC109" s="145">
        <v>1</v>
      </c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55">
        <f>G109</f>
        <v>0</v>
      </c>
      <c r="BA109" s="145"/>
      <c r="BB109" s="145"/>
      <c r="BC109" s="145"/>
      <c r="BD109" s="145"/>
      <c r="BE109" s="145"/>
      <c r="BF109" s="145"/>
      <c r="BG109" s="145"/>
      <c r="BH109" s="145"/>
      <c r="BI109" s="145"/>
      <c r="CA109" s="145">
        <v>1</v>
      </c>
      <c r="CB109" s="145">
        <v>1</v>
      </c>
      <c r="CZ109" s="108">
        <v>1</v>
      </c>
    </row>
    <row r="110" spans="1:61" ht="12.75">
      <c r="A110" s="156"/>
      <c r="B110" s="157"/>
      <c r="C110" s="160" t="s">
        <v>297</v>
      </c>
      <c r="D110" s="161"/>
      <c r="E110" s="162">
        <v>38.2072</v>
      </c>
      <c r="F110" s="163"/>
      <c r="G110" s="164"/>
      <c r="H110" s="165"/>
      <c r="I110" s="158"/>
      <c r="J110" s="166"/>
      <c r="K110" s="158"/>
      <c r="M110" s="159" t="s">
        <v>297</v>
      </c>
      <c r="O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67" t="str">
        <f>C109</f>
        <v xml:space="preserve">Bednění stěn základových desek - zřízení </v>
      </c>
      <c r="BE110" s="145"/>
      <c r="BF110" s="145"/>
      <c r="BG110" s="145"/>
      <c r="BH110" s="145"/>
      <c r="BI110" s="145"/>
    </row>
    <row r="111" spans="1:104" ht="12.75">
      <c r="A111" s="146">
        <v>22</v>
      </c>
      <c r="B111" s="147" t="s">
        <v>298</v>
      </c>
      <c r="C111" s="148" t="s">
        <v>299</v>
      </c>
      <c r="D111" s="149" t="s">
        <v>49</v>
      </c>
      <c r="E111" s="150">
        <v>38.2072</v>
      </c>
      <c r="F111" s="151">
        <v>0</v>
      </c>
      <c r="G111" s="152">
        <f>E111*F111</f>
        <v>0</v>
      </c>
      <c r="H111" s="153">
        <v>0</v>
      </c>
      <c r="I111" s="154">
        <f>E111*H111</f>
        <v>0</v>
      </c>
      <c r="J111" s="153">
        <v>0</v>
      </c>
      <c r="K111" s="154">
        <f>E111*J111</f>
        <v>0</v>
      </c>
      <c r="O111" s="145"/>
      <c r="Z111" s="145"/>
      <c r="AA111" s="145">
        <v>1</v>
      </c>
      <c r="AB111" s="145">
        <v>1</v>
      </c>
      <c r="AC111" s="145">
        <v>1</v>
      </c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55">
        <f>G111</f>
        <v>0</v>
      </c>
      <c r="BA111" s="145"/>
      <c r="BB111" s="145"/>
      <c r="BC111" s="145"/>
      <c r="BD111" s="145"/>
      <c r="BE111" s="145"/>
      <c r="BF111" s="145"/>
      <c r="BG111" s="145"/>
      <c r="BH111" s="145"/>
      <c r="BI111" s="145"/>
      <c r="CA111" s="145">
        <v>1</v>
      </c>
      <c r="CB111" s="145">
        <v>1</v>
      </c>
      <c r="CZ111" s="108">
        <v>1</v>
      </c>
    </row>
    <row r="112" spans="1:61" ht="12.75">
      <c r="A112" s="156"/>
      <c r="B112" s="157"/>
      <c r="C112" s="160" t="s">
        <v>297</v>
      </c>
      <c r="D112" s="161"/>
      <c r="E112" s="162">
        <v>38.2072</v>
      </c>
      <c r="F112" s="163"/>
      <c r="G112" s="164"/>
      <c r="H112" s="165"/>
      <c r="I112" s="158"/>
      <c r="J112" s="166"/>
      <c r="K112" s="158"/>
      <c r="M112" s="159" t="s">
        <v>297</v>
      </c>
      <c r="O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67" t="str">
        <f>C111</f>
        <v xml:space="preserve">Bednění stěn základových desek - odstranění </v>
      </c>
      <c r="BE112" s="145"/>
      <c r="BF112" s="145"/>
      <c r="BG112" s="145"/>
      <c r="BH112" s="145"/>
      <c r="BI112" s="145"/>
    </row>
    <row r="113" spans="1:104" ht="12.75">
      <c r="A113" s="146">
        <v>23</v>
      </c>
      <c r="B113" s="147" t="s">
        <v>300</v>
      </c>
      <c r="C113" s="148" t="s">
        <v>301</v>
      </c>
      <c r="D113" s="149" t="s">
        <v>191</v>
      </c>
      <c r="E113" s="150">
        <v>4.3673</v>
      </c>
      <c r="F113" s="151">
        <v>0</v>
      </c>
      <c r="G113" s="152">
        <f>E113*F113</f>
        <v>0</v>
      </c>
      <c r="H113" s="153">
        <v>1.02174</v>
      </c>
      <c r="I113" s="154">
        <f>E113*H113</f>
        <v>4.462245102000001</v>
      </c>
      <c r="J113" s="153">
        <v>0</v>
      </c>
      <c r="K113" s="154">
        <f>E113*J113</f>
        <v>0</v>
      </c>
      <c r="O113" s="145"/>
      <c r="Z113" s="145"/>
      <c r="AA113" s="145">
        <v>1</v>
      </c>
      <c r="AB113" s="145">
        <v>1</v>
      </c>
      <c r="AC113" s="145">
        <v>1</v>
      </c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55">
        <f>G113</f>
        <v>0</v>
      </c>
      <c r="BA113" s="145"/>
      <c r="BB113" s="145"/>
      <c r="BC113" s="145"/>
      <c r="BD113" s="145"/>
      <c r="BE113" s="145"/>
      <c r="BF113" s="145"/>
      <c r="BG113" s="145"/>
      <c r="BH113" s="145"/>
      <c r="BI113" s="145"/>
      <c r="CA113" s="145">
        <v>1</v>
      </c>
      <c r="CB113" s="145">
        <v>1</v>
      </c>
      <c r="CZ113" s="108">
        <v>1</v>
      </c>
    </row>
    <row r="114" spans="1:61" ht="12.75">
      <c r="A114" s="156"/>
      <c r="B114" s="157"/>
      <c r="C114" s="160" t="s">
        <v>302</v>
      </c>
      <c r="D114" s="161"/>
      <c r="E114" s="162">
        <v>4.3673</v>
      </c>
      <c r="F114" s="163"/>
      <c r="G114" s="164"/>
      <c r="H114" s="165"/>
      <c r="I114" s="158"/>
      <c r="J114" s="166"/>
      <c r="K114" s="158"/>
      <c r="M114" s="159" t="s">
        <v>302</v>
      </c>
      <c r="O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67" t="str">
        <f>C113</f>
        <v xml:space="preserve">Výztuž základových desek, ocel B500 B </v>
      </c>
      <c r="BE114" s="145"/>
      <c r="BF114" s="145"/>
      <c r="BG114" s="145"/>
      <c r="BH114" s="145"/>
      <c r="BI114" s="145"/>
    </row>
    <row r="115" spans="1:104" ht="12.75">
      <c r="A115" s="146">
        <v>24</v>
      </c>
      <c r="B115" s="147" t="s">
        <v>303</v>
      </c>
      <c r="C115" s="148" t="s">
        <v>304</v>
      </c>
      <c r="D115" s="149" t="s">
        <v>64</v>
      </c>
      <c r="E115" s="150">
        <v>1.45</v>
      </c>
      <c r="F115" s="151">
        <v>0</v>
      </c>
      <c r="G115" s="152">
        <f>E115*F115</f>
        <v>0</v>
      </c>
      <c r="H115" s="153">
        <v>2.44622</v>
      </c>
      <c r="I115" s="154">
        <f>E115*H115</f>
        <v>3.5470189999999997</v>
      </c>
      <c r="J115" s="153">
        <v>0</v>
      </c>
      <c r="K115" s="154">
        <f>E115*J115</f>
        <v>0</v>
      </c>
      <c r="O115" s="145"/>
      <c r="Z115" s="145"/>
      <c r="AA115" s="145">
        <v>1</v>
      </c>
      <c r="AB115" s="145">
        <v>1</v>
      </c>
      <c r="AC115" s="145">
        <v>1</v>
      </c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55">
        <f>G115</f>
        <v>0</v>
      </c>
      <c r="BA115" s="145"/>
      <c r="BB115" s="145"/>
      <c r="BC115" s="145"/>
      <c r="BD115" s="145"/>
      <c r="BE115" s="145"/>
      <c r="BF115" s="145"/>
      <c r="BG115" s="145"/>
      <c r="BH115" s="145"/>
      <c r="BI115" s="145"/>
      <c r="CA115" s="145">
        <v>1</v>
      </c>
      <c r="CB115" s="145">
        <v>1</v>
      </c>
      <c r="CZ115" s="108">
        <v>1</v>
      </c>
    </row>
    <row r="116" spans="1:61" ht="12.75">
      <c r="A116" s="156"/>
      <c r="B116" s="157"/>
      <c r="C116" s="160" t="s">
        <v>305</v>
      </c>
      <c r="D116" s="161"/>
      <c r="E116" s="162">
        <v>1.17</v>
      </c>
      <c r="F116" s="163"/>
      <c r="G116" s="164"/>
      <c r="H116" s="165"/>
      <c r="I116" s="158"/>
      <c r="J116" s="166"/>
      <c r="K116" s="158"/>
      <c r="M116" s="159" t="s">
        <v>305</v>
      </c>
      <c r="O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67" t="str">
        <f>C115</f>
        <v xml:space="preserve">Beton základových pasů prostý C 25/30 XC2 </v>
      </c>
      <c r="BE116" s="145"/>
      <c r="BF116" s="145"/>
      <c r="BG116" s="145"/>
      <c r="BH116" s="145"/>
      <c r="BI116" s="145"/>
    </row>
    <row r="117" spans="1:61" ht="12.75">
      <c r="A117" s="156"/>
      <c r="B117" s="157"/>
      <c r="C117" s="160" t="s">
        <v>306</v>
      </c>
      <c r="D117" s="161"/>
      <c r="E117" s="162">
        <v>0.28</v>
      </c>
      <c r="F117" s="163"/>
      <c r="G117" s="164"/>
      <c r="H117" s="165"/>
      <c r="I117" s="158"/>
      <c r="J117" s="166"/>
      <c r="K117" s="158"/>
      <c r="M117" s="159" t="s">
        <v>306</v>
      </c>
      <c r="O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67" t="str">
        <f>C116</f>
        <v>1,50*0,60*1,30</v>
      </c>
      <c r="BE117" s="145"/>
      <c r="BF117" s="145"/>
      <c r="BG117" s="145"/>
      <c r="BH117" s="145"/>
      <c r="BI117" s="145"/>
    </row>
    <row r="118" spans="1:104" ht="12.75">
      <c r="A118" s="146">
        <v>25</v>
      </c>
      <c r="B118" s="147" t="s">
        <v>307</v>
      </c>
      <c r="C118" s="148" t="s">
        <v>308</v>
      </c>
      <c r="D118" s="149" t="s">
        <v>49</v>
      </c>
      <c r="E118" s="150">
        <v>267.31</v>
      </c>
      <c r="F118" s="151">
        <v>0</v>
      </c>
      <c r="G118" s="152">
        <f>E118*F118</f>
        <v>0</v>
      </c>
      <c r="H118" s="153">
        <v>3E-05</v>
      </c>
      <c r="I118" s="154">
        <f>E118*H118</f>
        <v>0.0080193</v>
      </c>
      <c r="J118" s="153">
        <v>0</v>
      </c>
      <c r="K118" s="154">
        <f>E118*J118</f>
        <v>0</v>
      </c>
      <c r="O118" s="145"/>
      <c r="Z118" s="145"/>
      <c r="AA118" s="145">
        <v>1</v>
      </c>
      <c r="AB118" s="145">
        <v>1</v>
      </c>
      <c r="AC118" s="145">
        <v>1</v>
      </c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55">
        <f>G118</f>
        <v>0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CA118" s="145">
        <v>1</v>
      </c>
      <c r="CB118" s="145">
        <v>1</v>
      </c>
      <c r="CZ118" s="108">
        <v>1</v>
      </c>
    </row>
    <row r="119" spans="1:61" ht="12.75">
      <c r="A119" s="156"/>
      <c r="B119" s="157"/>
      <c r="C119" s="160" t="s">
        <v>309</v>
      </c>
      <c r="D119" s="161"/>
      <c r="E119" s="162">
        <v>35.5</v>
      </c>
      <c r="F119" s="163"/>
      <c r="G119" s="164"/>
      <c r="H119" s="165"/>
      <c r="I119" s="158"/>
      <c r="J119" s="166"/>
      <c r="K119" s="158"/>
      <c r="M119" s="159" t="s">
        <v>309</v>
      </c>
      <c r="O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67" t="str">
        <f>C118</f>
        <v xml:space="preserve">Zřízení vrstvy z geotextilie sklon do 1:5 š.do 3 m </v>
      </c>
      <c r="BE119" s="145"/>
      <c r="BF119" s="145"/>
      <c r="BG119" s="145"/>
      <c r="BH119" s="145"/>
      <c r="BI119" s="145"/>
    </row>
    <row r="120" spans="1:61" ht="12.75">
      <c r="A120" s="156"/>
      <c r="B120" s="157"/>
      <c r="C120" s="160" t="s">
        <v>310</v>
      </c>
      <c r="D120" s="161"/>
      <c r="E120" s="162">
        <v>231.81</v>
      </c>
      <c r="F120" s="163"/>
      <c r="G120" s="164"/>
      <c r="H120" s="165"/>
      <c r="I120" s="158"/>
      <c r="J120" s="166"/>
      <c r="K120" s="158"/>
      <c r="M120" s="159" t="s">
        <v>310</v>
      </c>
      <c r="O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67" t="str">
        <f>C119</f>
        <v>drenáž:(10,00*3,50+18,00*2)*0,50</v>
      </c>
      <c r="BE120" s="145"/>
      <c r="BF120" s="145"/>
      <c r="BG120" s="145"/>
      <c r="BH120" s="145"/>
      <c r="BI120" s="145"/>
    </row>
    <row r="121" spans="1:104" ht="12.75">
      <c r="A121" s="146">
        <v>26</v>
      </c>
      <c r="B121" s="147" t="s">
        <v>311</v>
      </c>
      <c r="C121" s="148" t="s">
        <v>312</v>
      </c>
      <c r="D121" s="149" t="s">
        <v>49</v>
      </c>
      <c r="E121" s="150">
        <v>294.041</v>
      </c>
      <c r="F121" s="151">
        <v>0</v>
      </c>
      <c r="G121" s="152">
        <f>E121*F121</f>
        <v>0</v>
      </c>
      <c r="H121" s="153">
        <v>0.0005</v>
      </c>
      <c r="I121" s="154">
        <f>E121*H121</f>
        <v>0.1470205</v>
      </c>
      <c r="J121" s="153"/>
      <c r="K121" s="154">
        <f>E121*J121</f>
        <v>0</v>
      </c>
      <c r="O121" s="145"/>
      <c r="Z121" s="145"/>
      <c r="AA121" s="145">
        <v>12</v>
      </c>
      <c r="AB121" s="145">
        <v>0</v>
      </c>
      <c r="AC121" s="145">
        <v>1</v>
      </c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55">
        <f>G121</f>
        <v>0</v>
      </c>
      <c r="BA121" s="145"/>
      <c r="BB121" s="145"/>
      <c r="BC121" s="145"/>
      <c r="BD121" s="145"/>
      <c r="BE121" s="145"/>
      <c r="BF121" s="145"/>
      <c r="BG121" s="145"/>
      <c r="BH121" s="145"/>
      <c r="BI121" s="145"/>
      <c r="CA121" s="145">
        <v>12</v>
      </c>
      <c r="CB121" s="145">
        <v>0</v>
      </c>
      <c r="CZ121" s="108">
        <v>1</v>
      </c>
    </row>
    <row r="122" spans="1:61" ht="12.75">
      <c r="A122" s="156"/>
      <c r="B122" s="157"/>
      <c r="C122" s="160" t="s">
        <v>313</v>
      </c>
      <c r="D122" s="161"/>
      <c r="E122" s="162">
        <v>39.05</v>
      </c>
      <c r="F122" s="163"/>
      <c r="G122" s="164"/>
      <c r="H122" s="165"/>
      <c r="I122" s="158"/>
      <c r="J122" s="166"/>
      <c r="K122" s="158"/>
      <c r="M122" s="159" t="s">
        <v>313</v>
      </c>
      <c r="O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67" t="str">
        <f>C121</f>
        <v xml:space="preserve">Vrstva geotextilie  300g/m2 </v>
      </c>
      <c r="BE122" s="145"/>
      <c r="BF122" s="145"/>
      <c r="BG122" s="145"/>
      <c r="BH122" s="145"/>
      <c r="BI122" s="145"/>
    </row>
    <row r="123" spans="1:61" ht="12.75">
      <c r="A123" s="156"/>
      <c r="B123" s="157"/>
      <c r="C123" s="160" t="s">
        <v>314</v>
      </c>
      <c r="D123" s="161"/>
      <c r="E123" s="162">
        <v>254.991</v>
      </c>
      <c r="F123" s="163"/>
      <c r="G123" s="164"/>
      <c r="H123" s="165"/>
      <c r="I123" s="158"/>
      <c r="J123" s="166"/>
      <c r="K123" s="158"/>
      <c r="M123" s="159" t="s">
        <v>314</v>
      </c>
      <c r="O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67" t="str">
        <f>C122</f>
        <v>drenáž:(10,00*3,50+18,00*2)*0,50*1,10</v>
      </c>
      <c r="BE123" s="145"/>
      <c r="BF123" s="145"/>
      <c r="BG123" s="145"/>
      <c r="BH123" s="145"/>
      <c r="BI123" s="145"/>
    </row>
    <row r="124" spans="1:104" ht="12.75">
      <c r="A124" s="146">
        <v>27</v>
      </c>
      <c r="B124" s="147" t="s">
        <v>315</v>
      </c>
      <c r="C124" s="148" t="s">
        <v>316</v>
      </c>
      <c r="D124" s="149" t="s">
        <v>74</v>
      </c>
      <c r="E124" s="150">
        <v>81.65</v>
      </c>
      <c r="F124" s="151">
        <v>0</v>
      </c>
      <c r="G124" s="152">
        <f>E124*F124</f>
        <v>0</v>
      </c>
      <c r="H124" s="153">
        <v>0.00048</v>
      </c>
      <c r="I124" s="154">
        <f>E124*H124</f>
        <v>0.039192000000000005</v>
      </c>
      <c r="J124" s="153"/>
      <c r="K124" s="154">
        <f>E124*J124</f>
        <v>0</v>
      </c>
      <c r="O124" s="145"/>
      <c r="Z124" s="145"/>
      <c r="AA124" s="145">
        <v>3</v>
      </c>
      <c r="AB124" s="145">
        <v>1</v>
      </c>
      <c r="AC124" s="145">
        <v>28611223</v>
      </c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55">
        <f>G124</f>
        <v>0</v>
      </c>
      <c r="BA124" s="145"/>
      <c r="BB124" s="145"/>
      <c r="BC124" s="145"/>
      <c r="BD124" s="145"/>
      <c r="BE124" s="145"/>
      <c r="BF124" s="145"/>
      <c r="BG124" s="145"/>
      <c r="BH124" s="145"/>
      <c r="BI124" s="145"/>
      <c r="CA124" s="145">
        <v>3</v>
      </c>
      <c r="CB124" s="145">
        <v>1</v>
      </c>
      <c r="CZ124" s="108">
        <v>1</v>
      </c>
    </row>
    <row r="125" spans="1:61" ht="12.75">
      <c r="A125" s="156"/>
      <c r="B125" s="157"/>
      <c r="C125" s="160" t="s">
        <v>317</v>
      </c>
      <c r="D125" s="161"/>
      <c r="E125" s="162">
        <v>81.65</v>
      </c>
      <c r="F125" s="163"/>
      <c r="G125" s="164"/>
      <c r="H125" s="165"/>
      <c r="I125" s="158"/>
      <c r="J125" s="166"/>
      <c r="K125" s="158"/>
      <c r="M125" s="159" t="s">
        <v>317</v>
      </c>
      <c r="O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67" t="str">
        <f>C124</f>
        <v>Trubka PVC-U drenážní flexibilní DN 100 mm</v>
      </c>
      <c r="BE125" s="145"/>
      <c r="BF125" s="145"/>
      <c r="BG125" s="145"/>
      <c r="BH125" s="145"/>
      <c r="BI125" s="145"/>
    </row>
    <row r="126" spans="1:61" ht="12.75">
      <c r="A126" s="168" t="s">
        <v>50</v>
      </c>
      <c r="B126" s="169" t="s">
        <v>283</v>
      </c>
      <c r="C126" s="170" t="s">
        <v>284</v>
      </c>
      <c r="D126" s="171"/>
      <c r="E126" s="172"/>
      <c r="F126" s="172"/>
      <c r="G126" s="173">
        <f>SUM(G101:G125)</f>
        <v>0</v>
      </c>
      <c r="H126" s="174"/>
      <c r="I126" s="173">
        <f>SUM(I101:I125)</f>
        <v>260.894888992</v>
      </c>
      <c r="J126" s="175"/>
      <c r="K126" s="173">
        <f>SUM(K101:K125)</f>
        <v>0</v>
      </c>
      <c r="O126" s="145"/>
      <c r="X126" s="176">
        <f>K126</f>
        <v>0</v>
      </c>
      <c r="Y126" s="176">
        <f>I126</f>
        <v>260.894888992</v>
      </c>
      <c r="Z126" s="155">
        <f>G126</f>
        <v>0</v>
      </c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77"/>
      <c r="BB126" s="177"/>
      <c r="BC126" s="177"/>
      <c r="BD126" s="177"/>
      <c r="BE126" s="177"/>
      <c r="BF126" s="177"/>
      <c r="BG126" s="145"/>
      <c r="BH126" s="145"/>
      <c r="BI126" s="145"/>
    </row>
    <row r="127" spans="1:15" ht="14.25" customHeight="1">
      <c r="A127" s="135" t="s">
        <v>46</v>
      </c>
      <c r="B127" s="136" t="s">
        <v>318</v>
      </c>
      <c r="C127" s="137" t="s">
        <v>319</v>
      </c>
      <c r="D127" s="138"/>
      <c r="E127" s="139"/>
      <c r="F127" s="139"/>
      <c r="G127" s="140"/>
      <c r="H127" s="141"/>
      <c r="I127" s="142"/>
      <c r="J127" s="143"/>
      <c r="K127" s="144"/>
      <c r="O127" s="145"/>
    </row>
    <row r="128" spans="1:104" ht="12.75">
      <c r="A128" s="146">
        <v>28</v>
      </c>
      <c r="B128" s="147" t="s">
        <v>320</v>
      </c>
      <c r="C128" s="148" t="s">
        <v>321</v>
      </c>
      <c r="D128" s="149" t="s">
        <v>64</v>
      </c>
      <c r="E128" s="150">
        <v>3.9735</v>
      </c>
      <c r="F128" s="151">
        <v>0</v>
      </c>
      <c r="G128" s="152">
        <f>E128*F128</f>
        <v>0</v>
      </c>
      <c r="H128" s="153">
        <v>1.95224</v>
      </c>
      <c r="I128" s="154">
        <f>E128*H128</f>
        <v>7.75722564</v>
      </c>
      <c r="J128" s="153">
        <v>0</v>
      </c>
      <c r="K128" s="154">
        <f>E128*J128</f>
        <v>0</v>
      </c>
      <c r="O128" s="145"/>
      <c r="Z128" s="145"/>
      <c r="AA128" s="145">
        <v>1</v>
      </c>
      <c r="AB128" s="145">
        <v>1</v>
      </c>
      <c r="AC128" s="145">
        <v>1</v>
      </c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55">
        <f>G128</f>
        <v>0</v>
      </c>
      <c r="BA128" s="145"/>
      <c r="BB128" s="145"/>
      <c r="BC128" s="145"/>
      <c r="BD128" s="145"/>
      <c r="BE128" s="145"/>
      <c r="BF128" s="145"/>
      <c r="BG128" s="145"/>
      <c r="BH128" s="145"/>
      <c r="BI128" s="145"/>
      <c r="CA128" s="145">
        <v>1</v>
      </c>
      <c r="CB128" s="145">
        <v>1</v>
      </c>
      <c r="CZ128" s="108">
        <v>1</v>
      </c>
    </row>
    <row r="129" spans="1:61" ht="12.75">
      <c r="A129" s="156"/>
      <c r="B129" s="157"/>
      <c r="C129" s="160" t="s">
        <v>322</v>
      </c>
      <c r="D129" s="161"/>
      <c r="E129" s="162">
        <v>3.9735</v>
      </c>
      <c r="F129" s="163"/>
      <c r="G129" s="164"/>
      <c r="H129" s="165"/>
      <c r="I129" s="158"/>
      <c r="J129" s="166"/>
      <c r="K129" s="158"/>
      <c r="M129" s="159" t="s">
        <v>322</v>
      </c>
      <c r="O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67" t="str">
        <f>C128</f>
        <v xml:space="preserve">Zazdívka otvorů plochy do 4 m2 cihlami na MVC </v>
      </c>
      <c r="BE129" s="145"/>
      <c r="BF129" s="145"/>
      <c r="BG129" s="145"/>
      <c r="BH129" s="145"/>
      <c r="BI129" s="145"/>
    </row>
    <row r="130" spans="1:104" ht="12.75">
      <c r="A130" s="146">
        <v>29</v>
      </c>
      <c r="B130" s="147" t="s">
        <v>323</v>
      </c>
      <c r="C130" s="148" t="s">
        <v>324</v>
      </c>
      <c r="D130" s="149" t="s">
        <v>49</v>
      </c>
      <c r="E130" s="150">
        <v>15.4412</v>
      </c>
      <c r="F130" s="151">
        <v>0</v>
      </c>
      <c r="G130" s="152">
        <f>E130*F130</f>
        <v>0</v>
      </c>
      <c r="H130" s="153">
        <v>0.18276</v>
      </c>
      <c r="I130" s="154">
        <f>E130*H130</f>
        <v>2.822033712</v>
      </c>
      <c r="J130" s="153">
        <v>0</v>
      </c>
      <c r="K130" s="154">
        <f>E130*J130</f>
        <v>0</v>
      </c>
      <c r="O130" s="145"/>
      <c r="Z130" s="145"/>
      <c r="AA130" s="145">
        <v>1</v>
      </c>
      <c r="AB130" s="145">
        <v>1</v>
      </c>
      <c r="AC130" s="145">
        <v>1</v>
      </c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55">
        <f>G130</f>
        <v>0</v>
      </c>
      <c r="BA130" s="145"/>
      <c r="BB130" s="145"/>
      <c r="BC130" s="145"/>
      <c r="BD130" s="145"/>
      <c r="BE130" s="145"/>
      <c r="BF130" s="145"/>
      <c r="BG130" s="145"/>
      <c r="BH130" s="145"/>
      <c r="BI130" s="145"/>
      <c r="CA130" s="145">
        <v>1</v>
      </c>
      <c r="CB130" s="145">
        <v>1</v>
      </c>
      <c r="CZ130" s="108">
        <v>1</v>
      </c>
    </row>
    <row r="131" spans="1:61" ht="12.75">
      <c r="A131" s="156"/>
      <c r="B131" s="157"/>
      <c r="C131" s="160" t="s">
        <v>325</v>
      </c>
      <c r="D131" s="161"/>
      <c r="E131" s="162">
        <v>14.1476</v>
      </c>
      <c r="F131" s="163"/>
      <c r="G131" s="164"/>
      <c r="H131" s="165"/>
      <c r="I131" s="158"/>
      <c r="J131" s="166"/>
      <c r="K131" s="158"/>
      <c r="M131" s="159" t="s">
        <v>325</v>
      </c>
      <c r="O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67" t="str">
        <f>C130</f>
        <v xml:space="preserve">Zdivo keramické 17,5 P+D P 10 </v>
      </c>
      <c r="BE131" s="145"/>
      <c r="BF131" s="145"/>
      <c r="BG131" s="145"/>
      <c r="BH131" s="145"/>
      <c r="BI131" s="145"/>
    </row>
    <row r="132" spans="1:61" ht="12.75">
      <c r="A132" s="156"/>
      <c r="B132" s="157"/>
      <c r="C132" s="160" t="s">
        <v>326</v>
      </c>
      <c r="D132" s="161"/>
      <c r="E132" s="162">
        <v>3.828</v>
      </c>
      <c r="F132" s="163"/>
      <c r="G132" s="164"/>
      <c r="H132" s="165"/>
      <c r="I132" s="158"/>
      <c r="J132" s="166"/>
      <c r="K132" s="158"/>
      <c r="M132" s="159" t="s">
        <v>326</v>
      </c>
      <c r="O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67" t="str">
        <f>C131</f>
        <v>výtahová šachta:6,26*(1,30+0,96)</v>
      </c>
      <c r="BE132" s="145"/>
      <c r="BF132" s="145"/>
      <c r="BG132" s="145"/>
      <c r="BH132" s="145"/>
      <c r="BI132" s="145"/>
    </row>
    <row r="133" spans="1:61" ht="12.75">
      <c r="A133" s="156"/>
      <c r="B133" s="157"/>
      <c r="C133" s="160" t="s">
        <v>327</v>
      </c>
      <c r="D133" s="161"/>
      <c r="E133" s="162">
        <v>-2.5344</v>
      </c>
      <c r="F133" s="163"/>
      <c r="G133" s="164"/>
      <c r="H133" s="165"/>
      <c r="I133" s="158"/>
      <c r="J133" s="166"/>
      <c r="K133" s="158"/>
      <c r="M133" s="159" t="s">
        <v>327</v>
      </c>
      <c r="O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67" t="str">
        <f>C132</f>
        <v>3,30*1,16</v>
      </c>
      <c r="BE133" s="145"/>
      <c r="BF133" s="145"/>
      <c r="BG133" s="145"/>
      <c r="BH133" s="145"/>
      <c r="BI133" s="145"/>
    </row>
    <row r="134" spans="1:104" ht="22.5">
      <c r="A134" s="146">
        <v>30</v>
      </c>
      <c r="B134" s="147" t="s">
        <v>328</v>
      </c>
      <c r="C134" s="148" t="s">
        <v>329</v>
      </c>
      <c r="D134" s="149" t="s">
        <v>49</v>
      </c>
      <c r="E134" s="150">
        <v>401.6773</v>
      </c>
      <c r="F134" s="151">
        <v>0</v>
      </c>
      <c r="G134" s="152">
        <f>E134*F134</f>
        <v>0</v>
      </c>
      <c r="H134" s="153">
        <v>0.40939</v>
      </c>
      <c r="I134" s="154">
        <f>E134*H134</f>
        <v>164.442669847</v>
      </c>
      <c r="J134" s="153">
        <v>0</v>
      </c>
      <c r="K134" s="154">
        <f>E134*J134</f>
        <v>0</v>
      </c>
      <c r="O134" s="145"/>
      <c r="Z134" s="145"/>
      <c r="AA134" s="145">
        <v>1</v>
      </c>
      <c r="AB134" s="145">
        <v>1</v>
      </c>
      <c r="AC134" s="145">
        <v>1</v>
      </c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55">
        <f>G134</f>
        <v>0</v>
      </c>
      <c r="BA134" s="145"/>
      <c r="BB134" s="145"/>
      <c r="BC134" s="145"/>
      <c r="BD134" s="145"/>
      <c r="BE134" s="145"/>
      <c r="BF134" s="145"/>
      <c r="BG134" s="145"/>
      <c r="BH134" s="145"/>
      <c r="BI134" s="145"/>
      <c r="CA134" s="145">
        <v>1</v>
      </c>
      <c r="CB134" s="145">
        <v>1</v>
      </c>
      <c r="CZ134" s="108">
        <v>1</v>
      </c>
    </row>
    <row r="135" spans="1:61" ht="22.5">
      <c r="A135" s="156"/>
      <c r="B135" s="157"/>
      <c r="C135" s="160" t="s">
        <v>330</v>
      </c>
      <c r="D135" s="161"/>
      <c r="E135" s="162">
        <v>196.3108</v>
      </c>
      <c r="F135" s="163"/>
      <c r="G135" s="164"/>
      <c r="H135" s="165"/>
      <c r="I135" s="158"/>
      <c r="J135" s="166"/>
      <c r="K135" s="158"/>
      <c r="M135" s="159" t="s">
        <v>330</v>
      </c>
      <c r="O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67" t="str">
        <f>C134</f>
        <v>Zdivo cihelné keramické bloky tl.300mm na tenkovrstvou maltu</v>
      </c>
      <c r="BE135" s="145"/>
      <c r="BF135" s="145"/>
      <c r="BG135" s="145"/>
      <c r="BH135" s="145"/>
      <c r="BI135" s="145"/>
    </row>
    <row r="136" spans="1:61" ht="12.75">
      <c r="A136" s="156"/>
      <c r="B136" s="157"/>
      <c r="C136" s="160" t="s">
        <v>331</v>
      </c>
      <c r="D136" s="161"/>
      <c r="E136" s="162">
        <v>80.052</v>
      </c>
      <c r="F136" s="163"/>
      <c r="G136" s="164"/>
      <c r="H136" s="165"/>
      <c r="I136" s="158"/>
      <c r="J136" s="166"/>
      <c r="K136" s="158"/>
      <c r="M136" s="159" t="s">
        <v>331</v>
      </c>
      <c r="O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67" t="str">
        <f>C135</f>
        <v>přístavba 1.NP:2,80*(5,57+1,10+20,029+7,02+20,059+8,013+6,82+1,50)</v>
      </c>
      <c r="BE136" s="145"/>
      <c r="BF136" s="145"/>
      <c r="BG136" s="145"/>
      <c r="BH136" s="145"/>
      <c r="BI136" s="145"/>
    </row>
    <row r="137" spans="1:61" ht="12.75">
      <c r="A137" s="156"/>
      <c r="B137" s="157"/>
      <c r="C137" s="160" t="s">
        <v>332</v>
      </c>
      <c r="D137" s="161"/>
      <c r="E137" s="162">
        <v>7.92</v>
      </c>
      <c r="F137" s="163"/>
      <c r="G137" s="164"/>
      <c r="H137" s="165"/>
      <c r="I137" s="158"/>
      <c r="J137" s="166"/>
      <c r="K137" s="158"/>
      <c r="M137" s="159" t="s">
        <v>332</v>
      </c>
      <c r="O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67" t="str">
        <f>C136</f>
        <v>2,80*(1,50+5,56*2+1,41+2,40+6,08*2)</v>
      </c>
      <c r="BE137" s="145"/>
      <c r="BF137" s="145"/>
      <c r="BG137" s="145"/>
      <c r="BH137" s="145"/>
      <c r="BI137" s="145"/>
    </row>
    <row r="138" spans="1:61" ht="12.75">
      <c r="A138" s="156"/>
      <c r="B138" s="157"/>
      <c r="C138" s="160" t="s">
        <v>333</v>
      </c>
      <c r="D138" s="161"/>
      <c r="E138" s="162">
        <v>-10.2675</v>
      </c>
      <c r="F138" s="163"/>
      <c r="G138" s="164"/>
      <c r="H138" s="165"/>
      <c r="I138" s="158"/>
      <c r="J138" s="166"/>
      <c r="K138" s="158"/>
      <c r="M138" s="159" t="s">
        <v>333</v>
      </c>
      <c r="O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67" t="str">
        <f>C137</f>
        <v>1,80*2,20*2</v>
      </c>
      <c r="BE138" s="145"/>
      <c r="BF138" s="145"/>
      <c r="BG138" s="145"/>
      <c r="BH138" s="145"/>
      <c r="BI138" s="145"/>
    </row>
    <row r="139" spans="1:61" ht="12.75">
      <c r="A139" s="156"/>
      <c r="B139" s="157"/>
      <c r="C139" s="160" t="s">
        <v>334</v>
      </c>
      <c r="D139" s="161"/>
      <c r="E139" s="162">
        <v>-20.378</v>
      </c>
      <c r="F139" s="163"/>
      <c r="G139" s="164"/>
      <c r="H139" s="165"/>
      <c r="I139" s="158"/>
      <c r="J139" s="166"/>
      <c r="K139" s="158"/>
      <c r="M139" s="159" t="s">
        <v>334</v>
      </c>
      <c r="O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67" t="str">
        <f>C138</f>
        <v>-(1,92*0,75+1,05*2,23+0,66*2,30+1,46*2,30+0,70*2,30)</v>
      </c>
      <c r="BE139" s="145"/>
      <c r="BF139" s="145"/>
      <c r="BG139" s="145"/>
      <c r="BH139" s="145"/>
      <c r="BI139" s="145"/>
    </row>
    <row r="140" spans="1:61" ht="12.75">
      <c r="A140" s="156"/>
      <c r="B140" s="157"/>
      <c r="C140" s="160" t="s">
        <v>335</v>
      </c>
      <c r="D140" s="161"/>
      <c r="E140" s="162">
        <v>-12.7</v>
      </c>
      <c r="F140" s="163"/>
      <c r="G140" s="164"/>
      <c r="H140" s="165"/>
      <c r="I140" s="158"/>
      <c r="J140" s="166"/>
      <c r="K140" s="158"/>
      <c r="M140" s="159" t="s">
        <v>335</v>
      </c>
      <c r="O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67" t="str">
        <f>C139</f>
        <v>-(1,42*2,30+1,42*2,30+0,62*2,30+2,08*2,30+3,32*2,30)</v>
      </c>
      <c r="BE140" s="145"/>
      <c r="BF140" s="145"/>
      <c r="BG140" s="145"/>
      <c r="BH140" s="145"/>
      <c r="BI140" s="145"/>
    </row>
    <row r="141" spans="1:61" ht="22.5">
      <c r="A141" s="156"/>
      <c r="B141" s="157"/>
      <c r="C141" s="160" t="s">
        <v>336</v>
      </c>
      <c r="D141" s="161"/>
      <c r="E141" s="162">
        <v>175.9911</v>
      </c>
      <c r="F141" s="163"/>
      <c r="G141" s="164"/>
      <c r="H141" s="165"/>
      <c r="I141" s="158"/>
      <c r="J141" s="166"/>
      <c r="K141" s="158"/>
      <c r="M141" s="159" t="s">
        <v>336</v>
      </c>
      <c r="O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67" t="str">
        <f>C140</f>
        <v>-(2,60*2,30+0,80*2,10*4)</v>
      </c>
      <c r="BE141" s="145"/>
      <c r="BF141" s="145"/>
      <c r="BG141" s="145"/>
      <c r="BH141" s="145"/>
      <c r="BI141" s="145"/>
    </row>
    <row r="142" spans="1:61" ht="12.75">
      <c r="A142" s="156"/>
      <c r="B142" s="157"/>
      <c r="C142" s="160" t="s">
        <v>337</v>
      </c>
      <c r="D142" s="161"/>
      <c r="E142" s="162">
        <v>-6.9925</v>
      </c>
      <c r="F142" s="163"/>
      <c r="G142" s="164"/>
      <c r="H142" s="165"/>
      <c r="I142" s="158"/>
      <c r="J142" s="166"/>
      <c r="K142" s="158"/>
      <c r="M142" s="159" t="s">
        <v>337</v>
      </c>
      <c r="O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67" t="str">
        <f>C141</f>
        <v>přístavba 2.NP:2,95*(6,60+1,50+19,509+6,09+19,919+5,56+0,48)</v>
      </c>
      <c r="BE142" s="145"/>
      <c r="BF142" s="145"/>
      <c r="BG142" s="145"/>
      <c r="BH142" s="145"/>
      <c r="BI142" s="145"/>
    </row>
    <row r="143" spans="1:61" ht="12.75">
      <c r="A143" s="156"/>
      <c r="B143" s="157"/>
      <c r="C143" s="160" t="s">
        <v>338</v>
      </c>
      <c r="D143" s="161"/>
      <c r="E143" s="162">
        <v>-13.502</v>
      </c>
      <c r="F143" s="163"/>
      <c r="G143" s="164"/>
      <c r="H143" s="165"/>
      <c r="I143" s="158"/>
      <c r="J143" s="166"/>
      <c r="K143" s="158"/>
      <c r="M143" s="159" t="s">
        <v>338</v>
      </c>
      <c r="O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67" t="str">
        <f>C142</f>
        <v>-(1,92*0,75+1,96*0,75+1,21*0,75+1,55*1,00+1,625*1,00)</v>
      </c>
      <c r="BE143" s="145"/>
      <c r="BF143" s="145"/>
      <c r="BG143" s="145"/>
      <c r="BH143" s="145"/>
      <c r="BI143" s="145"/>
    </row>
    <row r="144" spans="1:61" ht="12.75">
      <c r="A144" s="156"/>
      <c r="B144" s="157"/>
      <c r="C144" s="160" t="s">
        <v>339</v>
      </c>
      <c r="D144" s="161"/>
      <c r="E144" s="162">
        <v>-22.0269</v>
      </c>
      <c r="F144" s="163"/>
      <c r="G144" s="164"/>
      <c r="H144" s="165"/>
      <c r="I144" s="158"/>
      <c r="J144" s="166"/>
      <c r="K144" s="158"/>
      <c r="M144" s="159" t="s">
        <v>339</v>
      </c>
      <c r="O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67" t="str">
        <f>C143</f>
        <v>-(2,46*1,00+1,67*1,00+2,46*1,00+1,96*2,40+0,92*2,40)</v>
      </c>
      <c r="BE144" s="145"/>
      <c r="BF144" s="145"/>
      <c r="BG144" s="145"/>
      <c r="BH144" s="145"/>
      <c r="BI144" s="145"/>
    </row>
    <row r="145" spans="1:61" ht="12.75">
      <c r="A145" s="156"/>
      <c r="B145" s="157"/>
      <c r="C145" s="160" t="s">
        <v>340</v>
      </c>
      <c r="D145" s="161"/>
      <c r="E145" s="162">
        <v>6.5008</v>
      </c>
      <c r="F145" s="163"/>
      <c r="G145" s="164"/>
      <c r="H145" s="165"/>
      <c r="I145" s="158"/>
      <c r="J145" s="166"/>
      <c r="K145" s="158"/>
      <c r="M145" s="159" t="s">
        <v>340</v>
      </c>
      <c r="O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67" t="str">
        <f>C144</f>
        <v>-(3,02*2,40+4,868*2,40+1,45*2,135)</v>
      </c>
      <c r="BE145" s="145"/>
      <c r="BF145" s="145"/>
      <c r="BG145" s="145"/>
      <c r="BH145" s="145"/>
      <c r="BI145" s="145"/>
    </row>
    <row r="146" spans="1:61" ht="12.75">
      <c r="A146" s="156"/>
      <c r="B146" s="157"/>
      <c r="C146" s="160" t="s">
        <v>341</v>
      </c>
      <c r="D146" s="161"/>
      <c r="E146" s="162">
        <v>12.857</v>
      </c>
      <c r="F146" s="163"/>
      <c r="G146" s="164"/>
      <c r="H146" s="165"/>
      <c r="I146" s="158"/>
      <c r="J146" s="166"/>
      <c r="K146" s="158"/>
      <c r="M146" s="159" t="s">
        <v>341</v>
      </c>
      <c r="O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67" t="str">
        <f>C145</f>
        <v>štíty:7,132/2*1,823/2*2</v>
      </c>
      <c r="BE146" s="145"/>
      <c r="BF146" s="145"/>
      <c r="BG146" s="145"/>
      <c r="BH146" s="145"/>
      <c r="BI146" s="145"/>
    </row>
    <row r="147" spans="1:61" ht="12.75">
      <c r="A147" s="156"/>
      <c r="B147" s="157"/>
      <c r="C147" s="160" t="s">
        <v>342</v>
      </c>
      <c r="D147" s="161"/>
      <c r="E147" s="162">
        <v>2.2</v>
      </c>
      <c r="F147" s="163"/>
      <c r="G147" s="164"/>
      <c r="H147" s="165"/>
      <c r="I147" s="158"/>
      <c r="J147" s="166"/>
      <c r="K147" s="158"/>
      <c r="M147" s="159" t="s">
        <v>342</v>
      </c>
      <c r="O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67" t="str">
        <f>C146</f>
        <v>17,857/2*1,44/2*2</v>
      </c>
      <c r="BE147" s="145"/>
      <c r="BF147" s="145"/>
      <c r="BG147" s="145"/>
      <c r="BH147" s="145"/>
      <c r="BI147" s="145"/>
    </row>
    <row r="148" spans="1:61" ht="12.75">
      <c r="A148" s="156"/>
      <c r="B148" s="157"/>
      <c r="C148" s="160" t="s">
        <v>343</v>
      </c>
      <c r="D148" s="161"/>
      <c r="E148" s="162">
        <v>5.7125</v>
      </c>
      <c r="F148" s="163"/>
      <c r="G148" s="164"/>
      <c r="H148" s="165"/>
      <c r="I148" s="158"/>
      <c r="J148" s="166"/>
      <c r="K148" s="158"/>
      <c r="M148" s="159" t="s">
        <v>343</v>
      </c>
      <c r="O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67" t="str">
        <f>C147</f>
        <v>zazdívka:1,00*2,20</v>
      </c>
      <c r="BE148" s="145"/>
      <c r="BF148" s="145"/>
      <c r="BG148" s="145"/>
      <c r="BH148" s="145"/>
      <c r="BI148" s="145"/>
    </row>
    <row r="149" spans="1:104" ht="12.75">
      <c r="A149" s="146">
        <v>31</v>
      </c>
      <c r="B149" s="147" t="s">
        <v>344</v>
      </c>
      <c r="C149" s="148" t="s">
        <v>345</v>
      </c>
      <c r="D149" s="149" t="s">
        <v>122</v>
      </c>
      <c r="E149" s="150">
        <v>25</v>
      </c>
      <c r="F149" s="151">
        <v>0</v>
      </c>
      <c r="G149" s="152">
        <f>E149*F149</f>
        <v>0</v>
      </c>
      <c r="H149" s="153">
        <v>0.02288</v>
      </c>
      <c r="I149" s="154">
        <f>E149*H149</f>
        <v>0.5720000000000001</v>
      </c>
      <c r="J149" s="153">
        <v>0</v>
      </c>
      <c r="K149" s="154">
        <f>E149*J149</f>
        <v>0</v>
      </c>
      <c r="O149" s="145"/>
      <c r="Z149" s="145"/>
      <c r="AA149" s="145">
        <v>1</v>
      </c>
      <c r="AB149" s="145">
        <v>1</v>
      </c>
      <c r="AC149" s="145">
        <v>1</v>
      </c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55">
        <f>G149</f>
        <v>0</v>
      </c>
      <c r="BA149" s="145"/>
      <c r="BB149" s="145"/>
      <c r="BC149" s="145"/>
      <c r="BD149" s="145"/>
      <c r="BE149" s="145"/>
      <c r="BF149" s="145"/>
      <c r="BG149" s="145"/>
      <c r="BH149" s="145"/>
      <c r="BI149" s="145"/>
      <c r="CA149" s="145">
        <v>1</v>
      </c>
      <c r="CB149" s="145">
        <v>1</v>
      </c>
      <c r="CZ149" s="108">
        <v>1</v>
      </c>
    </row>
    <row r="150" spans="1:61" ht="12.75">
      <c r="A150" s="156"/>
      <c r="B150" s="157"/>
      <c r="C150" s="160" t="s">
        <v>346</v>
      </c>
      <c r="D150" s="161"/>
      <c r="E150" s="162">
        <v>25</v>
      </c>
      <c r="F150" s="163"/>
      <c r="G150" s="164"/>
      <c r="H150" s="165"/>
      <c r="I150" s="158"/>
      <c r="J150" s="166"/>
      <c r="K150" s="158"/>
      <c r="M150" s="159" t="s">
        <v>346</v>
      </c>
      <c r="O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67" t="str">
        <f>C149</f>
        <v xml:space="preserve">Překlad KP 11,5/7,1/125 cm </v>
      </c>
      <c r="BE150" s="145"/>
      <c r="BF150" s="145"/>
      <c r="BG150" s="145"/>
      <c r="BH150" s="145"/>
      <c r="BI150" s="145"/>
    </row>
    <row r="151" spans="1:104" ht="12.75">
      <c r="A151" s="146">
        <v>32</v>
      </c>
      <c r="B151" s="147" t="s">
        <v>347</v>
      </c>
      <c r="C151" s="148" t="s">
        <v>348</v>
      </c>
      <c r="D151" s="149" t="s">
        <v>122</v>
      </c>
      <c r="E151" s="150">
        <v>13</v>
      </c>
      <c r="F151" s="151">
        <v>0</v>
      </c>
      <c r="G151" s="152">
        <f>E151*F151</f>
        <v>0</v>
      </c>
      <c r="H151" s="153">
        <v>0.03637</v>
      </c>
      <c r="I151" s="154">
        <f>E151*H151</f>
        <v>0.47281</v>
      </c>
      <c r="J151" s="153">
        <v>0</v>
      </c>
      <c r="K151" s="154">
        <f>E151*J151</f>
        <v>0</v>
      </c>
      <c r="O151" s="145"/>
      <c r="Z151" s="145"/>
      <c r="AA151" s="145">
        <v>1</v>
      </c>
      <c r="AB151" s="145">
        <v>1</v>
      </c>
      <c r="AC151" s="145">
        <v>1</v>
      </c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55">
        <f>G151</f>
        <v>0</v>
      </c>
      <c r="BA151" s="145"/>
      <c r="BB151" s="145"/>
      <c r="BC151" s="145"/>
      <c r="BD151" s="145"/>
      <c r="BE151" s="145"/>
      <c r="BF151" s="145"/>
      <c r="BG151" s="145"/>
      <c r="BH151" s="145"/>
      <c r="BI151" s="145"/>
      <c r="CA151" s="145">
        <v>1</v>
      </c>
      <c r="CB151" s="145">
        <v>1</v>
      </c>
      <c r="CZ151" s="108">
        <v>1</v>
      </c>
    </row>
    <row r="152" spans="1:61" ht="12.75">
      <c r="A152" s="156"/>
      <c r="B152" s="157"/>
      <c r="C152" s="160" t="s">
        <v>349</v>
      </c>
      <c r="D152" s="161"/>
      <c r="E152" s="162">
        <v>13</v>
      </c>
      <c r="F152" s="163"/>
      <c r="G152" s="164"/>
      <c r="H152" s="165"/>
      <c r="I152" s="158"/>
      <c r="J152" s="166"/>
      <c r="K152" s="158"/>
      <c r="M152" s="159" t="s">
        <v>349</v>
      </c>
      <c r="O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67" t="str">
        <f>C151</f>
        <v xml:space="preserve">Překlad KP7 vysoký 23,8/7/100 cm </v>
      </c>
      <c r="BE152" s="145"/>
      <c r="BF152" s="145"/>
      <c r="BG152" s="145"/>
      <c r="BH152" s="145"/>
      <c r="BI152" s="145"/>
    </row>
    <row r="153" spans="1:104" ht="12.75">
      <c r="A153" s="146">
        <v>33</v>
      </c>
      <c r="B153" s="147" t="s">
        <v>350</v>
      </c>
      <c r="C153" s="148" t="s">
        <v>351</v>
      </c>
      <c r="D153" s="149" t="s">
        <v>122</v>
      </c>
      <c r="E153" s="150">
        <v>18</v>
      </c>
      <c r="F153" s="151">
        <v>0</v>
      </c>
      <c r="G153" s="152">
        <f>E153*F153</f>
        <v>0</v>
      </c>
      <c r="H153" s="153">
        <v>0.04529</v>
      </c>
      <c r="I153" s="154">
        <f>E153*H153</f>
        <v>0.81522</v>
      </c>
      <c r="J153" s="153">
        <v>0</v>
      </c>
      <c r="K153" s="154">
        <f>E153*J153</f>
        <v>0</v>
      </c>
      <c r="O153" s="145"/>
      <c r="Z153" s="145"/>
      <c r="AA153" s="145">
        <v>1</v>
      </c>
      <c r="AB153" s="145">
        <v>1</v>
      </c>
      <c r="AC153" s="145">
        <v>1</v>
      </c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55">
        <f>G153</f>
        <v>0</v>
      </c>
      <c r="BA153" s="145"/>
      <c r="BB153" s="145"/>
      <c r="BC153" s="145"/>
      <c r="BD153" s="145"/>
      <c r="BE153" s="145"/>
      <c r="BF153" s="145"/>
      <c r="BG153" s="145"/>
      <c r="BH153" s="145"/>
      <c r="BI153" s="145"/>
      <c r="CA153" s="145">
        <v>1</v>
      </c>
      <c r="CB153" s="145">
        <v>1</v>
      </c>
      <c r="CZ153" s="108">
        <v>1</v>
      </c>
    </row>
    <row r="154" spans="1:61" ht="12.75">
      <c r="A154" s="156"/>
      <c r="B154" s="157"/>
      <c r="C154" s="160" t="s">
        <v>352</v>
      </c>
      <c r="D154" s="161"/>
      <c r="E154" s="162">
        <v>18</v>
      </c>
      <c r="F154" s="163"/>
      <c r="G154" s="164"/>
      <c r="H154" s="165"/>
      <c r="I154" s="158"/>
      <c r="J154" s="166"/>
      <c r="K154" s="158"/>
      <c r="M154" s="159" t="s">
        <v>352</v>
      </c>
      <c r="O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67" t="str">
        <f>C153</f>
        <v xml:space="preserve">Překlad KP7  23,8/7/125 cm </v>
      </c>
      <c r="BE154" s="145"/>
      <c r="BF154" s="145"/>
      <c r="BG154" s="145"/>
      <c r="BH154" s="145"/>
      <c r="BI154" s="145"/>
    </row>
    <row r="155" spans="1:104" ht="12.75">
      <c r="A155" s="146">
        <v>34</v>
      </c>
      <c r="B155" s="147" t="s">
        <v>353</v>
      </c>
      <c r="C155" s="148" t="s">
        <v>354</v>
      </c>
      <c r="D155" s="149" t="s">
        <v>122</v>
      </c>
      <c r="E155" s="150">
        <v>6</v>
      </c>
      <c r="F155" s="151">
        <v>0</v>
      </c>
      <c r="G155" s="152">
        <f>E155*F155</f>
        <v>0</v>
      </c>
      <c r="H155" s="153">
        <v>0.05422</v>
      </c>
      <c r="I155" s="154">
        <f>E155*H155</f>
        <v>0.32532</v>
      </c>
      <c r="J155" s="153">
        <v>0</v>
      </c>
      <c r="K155" s="154">
        <f>E155*J155</f>
        <v>0</v>
      </c>
      <c r="O155" s="145"/>
      <c r="Z155" s="145"/>
      <c r="AA155" s="145">
        <v>1</v>
      </c>
      <c r="AB155" s="145">
        <v>1</v>
      </c>
      <c r="AC155" s="145">
        <v>1</v>
      </c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55">
        <f>G155</f>
        <v>0</v>
      </c>
      <c r="BA155" s="145"/>
      <c r="BB155" s="145"/>
      <c r="BC155" s="145"/>
      <c r="BD155" s="145"/>
      <c r="BE155" s="145"/>
      <c r="BF155" s="145"/>
      <c r="BG155" s="145"/>
      <c r="BH155" s="145"/>
      <c r="BI155" s="145"/>
      <c r="CA155" s="145">
        <v>1</v>
      </c>
      <c r="CB155" s="145">
        <v>1</v>
      </c>
      <c r="CZ155" s="108">
        <v>1</v>
      </c>
    </row>
    <row r="156" spans="1:61" ht="12.75">
      <c r="A156" s="156"/>
      <c r="B156" s="157"/>
      <c r="C156" s="160" t="s">
        <v>355</v>
      </c>
      <c r="D156" s="161"/>
      <c r="E156" s="162">
        <v>6</v>
      </c>
      <c r="F156" s="163"/>
      <c r="G156" s="164"/>
      <c r="H156" s="165"/>
      <c r="I156" s="158"/>
      <c r="J156" s="166"/>
      <c r="K156" s="158"/>
      <c r="M156" s="159" t="s">
        <v>355</v>
      </c>
      <c r="O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67" t="str">
        <f>C155</f>
        <v xml:space="preserve">Překlad KP7 vysoký 23,8/7/150 cm </v>
      </c>
      <c r="BE156" s="145"/>
      <c r="BF156" s="145"/>
      <c r="BG156" s="145"/>
      <c r="BH156" s="145"/>
      <c r="BI156" s="145"/>
    </row>
    <row r="157" spans="1:104" ht="12.75">
      <c r="A157" s="146">
        <v>35</v>
      </c>
      <c r="B157" s="147" t="s">
        <v>356</v>
      </c>
      <c r="C157" s="148" t="s">
        <v>357</v>
      </c>
      <c r="D157" s="149" t="s">
        <v>122</v>
      </c>
      <c r="E157" s="150">
        <v>3</v>
      </c>
      <c r="F157" s="151">
        <v>0</v>
      </c>
      <c r="G157" s="152">
        <f>E157*F157</f>
        <v>0</v>
      </c>
      <c r="H157" s="153">
        <v>0.07207</v>
      </c>
      <c r="I157" s="154">
        <f>E157*H157</f>
        <v>0.21620999999999999</v>
      </c>
      <c r="J157" s="153">
        <v>0</v>
      </c>
      <c r="K157" s="154">
        <f>E157*J157</f>
        <v>0</v>
      </c>
      <c r="O157" s="145"/>
      <c r="Z157" s="145"/>
      <c r="AA157" s="145">
        <v>1</v>
      </c>
      <c r="AB157" s="145">
        <v>1</v>
      </c>
      <c r="AC157" s="145">
        <v>1</v>
      </c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55">
        <f>G157</f>
        <v>0</v>
      </c>
      <c r="BA157" s="145"/>
      <c r="BB157" s="145"/>
      <c r="BC157" s="145"/>
      <c r="BD157" s="145"/>
      <c r="BE157" s="145"/>
      <c r="BF157" s="145"/>
      <c r="BG157" s="145"/>
      <c r="BH157" s="145"/>
      <c r="BI157" s="145"/>
      <c r="CA157" s="145">
        <v>1</v>
      </c>
      <c r="CB157" s="145">
        <v>1</v>
      </c>
      <c r="CZ157" s="108">
        <v>1</v>
      </c>
    </row>
    <row r="158" spans="1:61" ht="12.75">
      <c r="A158" s="156"/>
      <c r="B158" s="157"/>
      <c r="C158" s="160" t="s">
        <v>358</v>
      </c>
      <c r="D158" s="161"/>
      <c r="E158" s="162">
        <v>3</v>
      </c>
      <c r="F158" s="163"/>
      <c r="G158" s="164"/>
      <c r="H158" s="165"/>
      <c r="I158" s="158"/>
      <c r="J158" s="166"/>
      <c r="K158" s="158"/>
      <c r="M158" s="159" t="s">
        <v>358</v>
      </c>
      <c r="O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67" t="str">
        <f>C157</f>
        <v xml:space="preserve">Překlad KP7 vysoký 23,8/7/200 cm </v>
      </c>
      <c r="BE158" s="145"/>
      <c r="BF158" s="145"/>
      <c r="BG158" s="145"/>
      <c r="BH158" s="145"/>
      <c r="BI158" s="145"/>
    </row>
    <row r="159" spans="1:104" ht="12.75">
      <c r="A159" s="146">
        <v>36</v>
      </c>
      <c r="B159" s="147" t="s">
        <v>359</v>
      </c>
      <c r="C159" s="148" t="s">
        <v>360</v>
      </c>
      <c r="D159" s="149" t="s">
        <v>122</v>
      </c>
      <c r="E159" s="150">
        <v>3</v>
      </c>
      <c r="F159" s="151">
        <v>0</v>
      </c>
      <c r="G159" s="152">
        <f>E159*F159</f>
        <v>0</v>
      </c>
      <c r="H159" s="153">
        <v>0.08106</v>
      </c>
      <c r="I159" s="154">
        <f>E159*H159</f>
        <v>0.24317999999999998</v>
      </c>
      <c r="J159" s="153">
        <v>0</v>
      </c>
      <c r="K159" s="154">
        <f>E159*J159</f>
        <v>0</v>
      </c>
      <c r="O159" s="145"/>
      <c r="Z159" s="145"/>
      <c r="AA159" s="145">
        <v>1</v>
      </c>
      <c r="AB159" s="145">
        <v>1</v>
      </c>
      <c r="AC159" s="145">
        <v>1</v>
      </c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55">
        <f>G159</f>
        <v>0</v>
      </c>
      <c r="BA159" s="145"/>
      <c r="BB159" s="145"/>
      <c r="BC159" s="145"/>
      <c r="BD159" s="145"/>
      <c r="BE159" s="145"/>
      <c r="BF159" s="145"/>
      <c r="BG159" s="145"/>
      <c r="BH159" s="145"/>
      <c r="BI159" s="145"/>
      <c r="CA159" s="145">
        <v>1</v>
      </c>
      <c r="CB159" s="145">
        <v>1</v>
      </c>
      <c r="CZ159" s="108">
        <v>1</v>
      </c>
    </row>
    <row r="160" spans="1:61" ht="12.75">
      <c r="A160" s="156"/>
      <c r="B160" s="157"/>
      <c r="C160" s="160" t="s">
        <v>361</v>
      </c>
      <c r="D160" s="161"/>
      <c r="E160" s="162">
        <v>3</v>
      </c>
      <c r="F160" s="163"/>
      <c r="G160" s="164"/>
      <c r="H160" s="165"/>
      <c r="I160" s="158"/>
      <c r="J160" s="166"/>
      <c r="K160" s="158"/>
      <c r="M160" s="159" t="s">
        <v>361</v>
      </c>
      <c r="O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67" t="str">
        <f>C159</f>
        <v xml:space="preserve">Překlad KP7 vysoký 23,8/7/225 cm </v>
      </c>
      <c r="BE160" s="145"/>
      <c r="BF160" s="145"/>
      <c r="BG160" s="145"/>
      <c r="BH160" s="145"/>
      <c r="BI160" s="145"/>
    </row>
    <row r="161" spans="1:104" ht="12.75">
      <c r="A161" s="146">
        <v>37</v>
      </c>
      <c r="B161" s="147" t="s">
        <v>362</v>
      </c>
      <c r="C161" s="148" t="s">
        <v>363</v>
      </c>
      <c r="D161" s="149" t="s">
        <v>122</v>
      </c>
      <c r="E161" s="150">
        <v>6</v>
      </c>
      <c r="F161" s="151">
        <v>0</v>
      </c>
      <c r="G161" s="152">
        <f>E161*F161</f>
        <v>0</v>
      </c>
      <c r="H161" s="153">
        <v>0.08999</v>
      </c>
      <c r="I161" s="154">
        <f>E161*H161</f>
        <v>0.53994</v>
      </c>
      <c r="J161" s="153">
        <v>0</v>
      </c>
      <c r="K161" s="154">
        <f>E161*J161</f>
        <v>0</v>
      </c>
      <c r="O161" s="145"/>
      <c r="Z161" s="145"/>
      <c r="AA161" s="145">
        <v>1</v>
      </c>
      <c r="AB161" s="145">
        <v>1</v>
      </c>
      <c r="AC161" s="145">
        <v>1</v>
      </c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55">
        <f>G161</f>
        <v>0</v>
      </c>
      <c r="BA161" s="145"/>
      <c r="BB161" s="145"/>
      <c r="BC161" s="145"/>
      <c r="BD161" s="145"/>
      <c r="BE161" s="145"/>
      <c r="BF161" s="145"/>
      <c r="BG161" s="145"/>
      <c r="BH161" s="145"/>
      <c r="BI161" s="145"/>
      <c r="CA161" s="145">
        <v>1</v>
      </c>
      <c r="CB161" s="145">
        <v>1</v>
      </c>
      <c r="CZ161" s="108">
        <v>1</v>
      </c>
    </row>
    <row r="162" spans="1:61" ht="12.75">
      <c r="A162" s="156"/>
      <c r="B162" s="157"/>
      <c r="C162" s="160" t="s">
        <v>364</v>
      </c>
      <c r="D162" s="161"/>
      <c r="E162" s="162">
        <v>6</v>
      </c>
      <c r="F162" s="163"/>
      <c r="G162" s="164"/>
      <c r="H162" s="165"/>
      <c r="I162" s="158"/>
      <c r="J162" s="166"/>
      <c r="K162" s="158"/>
      <c r="M162" s="159" t="s">
        <v>364</v>
      </c>
      <c r="O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67" t="str">
        <f>C161</f>
        <v xml:space="preserve">Překlad KP7 vysoký 23,8/7/250 cm </v>
      </c>
      <c r="BE162" s="145"/>
      <c r="BF162" s="145"/>
      <c r="BG162" s="145"/>
      <c r="BH162" s="145"/>
      <c r="BI162" s="145"/>
    </row>
    <row r="163" spans="1:104" ht="12.75">
      <c r="A163" s="146">
        <v>38</v>
      </c>
      <c r="B163" s="147" t="s">
        <v>365</v>
      </c>
      <c r="C163" s="148" t="s">
        <v>366</v>
      </c>
      <c r="D163" s="149" t="s">
        <v>122</v>
      </c>
      <c r="E163" s="150">
        <v>6</v>
      </c>
      <c r="F163" s="151">
        <v>0</v>
      </c>
      <c r="G163" s="152">
        <f>E163*F163</f>
        <v>0</v>
      </c>
      <c r="H163" s="153">
        <v>0.10784</v>
      </c>
      <c r="I163" s="154">
        <f>E163*H163</f>
        <v>0.6470400000000001</v>
      </c>
      <c r="J163" s="153">
        <v>0</v>
      </c>
      <c r="K163" s="154">
        <f>E163*J163</f>
        <v>0</v>
      </c>
      <c r="O163" s="145"/>
      <c r="Z163" s="145"/>
      <c r="AA163" s="145">
        <v>1</v>
      </c>
      <c r="AB163" s="145">
        <v>1</v>
      </c>
      <c r="AC163" s="145">
        <v>1</v>
      </c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55">
        <f>G163</f>
        <v>0</v>
      </c>
      <c r="BA163" s="145"/>
      <c r="BB163" s="145"/>
      <c r="BC163" s="145"/>
      <c r="BD163" s="145"/>
      <c r="BE163" s="145"/>
      <c r="BF163" s="145"/>
      <c r="BG163" s="145"/>
      <c r="BH163" s="145"/>
      <c r="BI163" s="145"/>
      <c r="CA163" s="145">
        <v>1</v>
      </c>
      <c r="CB163" s="145">
        <v>1</v>
      </c>
      <c r="CZ163" s="108">
        <v>1</v>
      </c>
    </row>
    <row r="164" spans="1:61" ht="12.75">
      <c r="A164" s="156"/>
      <c r="B164" s="157"/>
      <c r="C164" s="160" t="s">
        <v>367</v>
      </c>
      <c r="D164" s="161"/>
      <c r="E164" s="162">
        <v>6</v>
      </c>
      <c r="F164" s="163"/>
      <c r="G164" s="164"/>
      <c r="H164" s="165"/>
      <c r="I164" s="158"/>
      <c r="J164" s="166"/>
      <c r="K164" s="158"/>
      <c r="M164" s="159" t="s">
        <v>367</v>
      </c>
      <c r="O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67" t="str">
        <f>C163</f>
        <v xml:space="preserve">Překlad KP7 vysoký 23,8/7/300 cm </v>
      </c>
      <c r="BE164" s="145"/>
      <c r="BF164" s="145"/>
      <c r="BG164" s="145"/>
      <c r="BH164" s="145"/>
      <c r="BI164" s="145"/>
    </row>
    <row r="165" spans="1:104" ht="12.75">
      <c r="A165" s="146">
        <v>39</v>
      </c>
      <c r="B165" s="147" t="s">
        <v>368</v>
      </c>
      <c r="C165" s="148" t="s">
        <v>369</v>
      </c>
      <c r="D165" s="149" t="s">
        <v>122</v>
      </c>
      <c r="E165" s="150">
        <v>4</v>
      </c>
      <c r="F165" s="151">
        <v>0</v>
      </c>
      <c r="G165" s="152">
        <f>E165*F165</f>
        <v>0</v>
      </c>
      <c r="H165" s="153">
        <v>0.12569</v>
      </c>
      <c r="I165" s="154">
        <f>E165*H165</f>
        <v>0.50276</v>
      </c>
      <c r="J165" s="153">
        <v>0</v>
      </c>
      <c r="K165" s="154">
        <f>E165*J165</f>
        <v>0</v>
      </c>
      <c r="O165" s="145"/>
      <c r="Z165" s="145"/>
      <c r="AA165" s="145">
        <v>1</v>
      </c>
      <c r="AB165" s="145">
        <v>1</v>
      </c>
      <c r="AC165" s="145">
        <v>1</v>
      </c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55">
        <f>G165</f>
        <v>0</v>
      </c>
      <c r="BA165" s="145"/>
      <c r="BB165" s="145"/>
      <c r="BC165" s="145"/>
      <c r="BD165" s="145"/>
      <c r="BE165" s="145"/>
      <c r="BF165" s="145"/>
      <c r="BG165" s="145"/>
      <c r="BH165" s="145"/>
      <c r="BI165" s="145"/>
      <c r="CA165" s="145">
        <v>1</v>
      </c>
      <c r="CB165" s="145">
        <v>1</v>
      </c>
      <c r="CZ165" s="108">
        <v>1</v>
      </c>
    </row>
    <row r="166" spans="1:61" ht="12.75">
      <c r="A166" s="156"/>
      <c r="B166" s="157"/>
      <c r="C166" s="160" t="s">
        <v>370</v>
      </c>
      <c r="D166" s="161"/>
      <c r="E166" s="162">
        <v>4</v>
      </c>
      <c r="F166" s="163"/>
      <c r="G166" s="164"/>
      <c r="H166" s="165"/>
      <c r="I166" s="158"/>
      <c r="J166" s="166"/>
      <c r="K166" s="158"/>
      <c r="M166" s="159" t="s">
        <v>370</v>
      </c>
      <c r="O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67" t="str">
        <f>C165</f>
        <v xml:space="preserve">Překlad KP7 vysoký 23,8/7/350 cm </v>
      </c>
      <c r="BE166" s="145"/>
      <c r="BF166" s="145"/>
      <c r="BG166" s="145"/>
      <c r="BH166" s="145"/>
      <c r="BI166" s="145"/>
    </row>
    <row r="167" spans="1:104" ht="22.5">
      <c r="A167" s="146">
        <v>40</v>
      </c>
      <c r="B167" s="147" t="s">
        <v>371</v>
      </c>
      <c r="C167" s="148" t="s">
        <v>372</v>
      </c>
      <c r="D167" s="149" t="s">
        <v>64</v>
      </c>
      <c r="E167" s="150">
        <v>1.134</v>
      </c>
      <c r="F167" s="151">
        <v>0</v>
      </c>
      <c r="G167" s="152">
        <f>E167*F167</f>
        <v>0</v>
      </c>
      <c r="H167" s="153">
        <v>2.46828</v>
      </c>
      <c r="I167" s="154">
        <f>E167*H167</f>
        <v>2.79902952</v>
      </c>
      <c r="J167" s="153">
        <v>0</v>
      </c>
      <c r="K167" s="154">
        <f>E167*J167</f>
        <v>0</v>
      </c>
      <c r="O167" s="145"/>
      <c r="Z167" s="145"/>
      <c r="AA167" s="145">
        <v>1</v>
      </c>
      <c r="AB167" s="145">
        <v>1</v>
      </c>
      <c r="AC167" s="145">
        <v>1</v>
      </c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55">
        <f>G167</f>
        <v>0</v>
      </c>
      <c r="BA167" s="145"/>
      <c r="BB167" s="145"/>
      <c r="BC167" s="145"/>
      <c r="BD167" s="145"/>
      <c r="BE167" s="145"/>
      <c r="BF167" s="145"/>
      <c r="BG167" s="145"/>
      <c r="BH167" s="145"/>
      <c r="BI167" s="145"/>
      <c r="CA167" s="145">
        <v>1</v>
      </c>
      <c r="CB167" s="145">
        <v>1</v>
      </c>
      <c r="CZ167" s="108">
        <v>1</v>
      </c>
    </row>
    <row r="168" spans="1:61" ht="12.75">
      <c r="A168" s="156"/>
      <c r="B168" s="157"/>
      <c r="C168" s="160" t="s">
        <v>373</v>
      </c>
      <c r="D168" s="161"/>
      <c r="E168" s="162">
        <v>0.4425</v>
      </c>
      <c r="F168" s="163"/>
      <c r="G168" s="164"/>
      <c r="H168" s="165"/>
      <c r="I168" s="158"/>
      <c r="J168" s="166"/>
      <c r="K168" s="158"/>
      <c r="M168" s="159" t="s">
        <v>373</v>
      </c>
      <c r="O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67" t="str">
        <f>C167</f>
        <v>Beton sloupů a pilířů železový C 20/25  XC1, S4 Dmax16</v>
      </c>
      <c r="BE168" s="145"/>
      <c r="BF168" s="145"/>
      <c r="BG168" s="145"/>
      <c r="BH168" s="145"/>
      <c r="BI168" s="145"/>
    </row>
    <row r="169" spans="1:61" ht="12.75">
      <c r="A169" s="156"/>
      <c r="B169" s="157"/>
      <c r="C169" s="160" t="s">
        <v>374</v>
      </c>
      <c r="D169" s="161"/>
      <c r="E169" s="162">
        <v>0.4125</v>
      </c>
      <c r="F169" s="163"/>
      <c r="G169" s="164"/>
      <c r="H169" s="165"/>
      <c r="I169" s="158"/>
      <c r="J169" s="166"/>
      <c r="K169" s="158"/>
      <c r="M169" s="159" t="s">
        <v>374</v>
      </c>
      <c r="O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67" t="str">
        <f>C168</f>
        <v>SL1:2,95*0,50*0,30</v>
      </c>
      <c r="BE169" s="145"/>
      <c r="BF169" s="145"/>
      <c r="BG169" s="145"/>
      <c r="BH169" s="145"/>
      <c r="BI169" s="145"/>
    </row>
    <row r="170" spans="1:61" ht="12.75">
      <c r="A170" s="156"/>
      <c r="B170" s="157"/>
      <c r="C170" s="160" t="s">
        <v>375</v>
      </c>
      <c r="D170" s="161"/>
      <c r="E170" s="162">
        <v>0.279</v>
      </c>
      <c r="F170" s="163"/>
      <c r="G170" s="164"/>
      <c r="H170" s="165"/>
      <c r="I170" s="158"/>
      <c r="J170" s="166"/>
      <c r="K170" s="158"/>
      <c r="M170" s="159" t="s">
        <v>375</v>
      </c>
      <c r="O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67" t="str">
        <f>C169</f>
        <v>SL2:2,75*0,50*0,30</v>
      </c>
      <c r="BE170" s="145"/>
      <c r="BF170" s="145"/>
      <c r="BG170" s="145"/>
      <c r="BH170" s="145"/>
      <c r="BI170" s="145"/>
    </row>
    <row r="171" spans="1:104" ht="12.75">
      <c r="A171" s="146">
        <v>41</v>
      </c>
      <c r="B171" s="147" t="s">
        <v>376</v>
      </c>
      <c r="C171" s="148" t="s">
        <v>377</v>
      </c>
      <c r="D171" s="149" t="s">
        <v>49</v>
      </c>
      <c r="E171" s="150">
        <v>12.84</v>
      </c>
      <c r="F171" s="151">
        <v>0</v>
      </c>
      <c r="G171" s="152">
        <f>E171*F171</f>
        <v>0</v>
      </c>
      <c r="H171" s="153">
        <v>0.00431</v>
      </c>
      <c r="I171" s="154">
        <f>E171*H171</f>
        <v>0.05534039999999999</v>
      </c>
      <c r="J171" s="153">
        <v>0</v>
      </c>
      <c r="K171" s="154">
        <f>E171*J171</f>
        <v>0</v>
      </c>
      <c r="O171" s="145"/>
      <c r="Z171" s="145"/>
      <c r="AA171" s="145">
        <v>1</v>
      </c>
      <c r="AB171" s="145">
        <v>1</v>
      </c>
      <c r="AC171" s="145">
        <v>1</v>
      </c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55">
        <f>G171</f>
        <v>0</v>
      </c>
      <c r="BA171" s="145"/>
      <c r="BB171" s="145"/>
      <c r="BC171" s="145"/>
      <c r="BD171" s="145"/>
      <c r="BE171" s="145"/>
      <c r="BF171" s="145"/>
      <c r="BG171" s="145"/>
      <c r="BH171" s="145"/>
      <c r="BI171" s="145"/>
      <c r="CA171" s="145">
        <v>1</v>
      </c>
      <c r="CB171" s="145">
        <v>1</v>
      </c>
      <c r="CZ171" s="108">
        <v>1</v>
      </c>
    </row>
    <row r="172" spans="1:61" ht="12.75">
      <c r="A172" s="156"/>
      <c r="B172" s="157"/>
      <c r="C172" s="160" t="s">
        <v>378</v>
      </c>
      <c r="D172" s="161"/>
      <c r="E172" s="162">
        <v>4.72</v>
      </c>
      <c r="F172" s="163"/>
      <c r="G172" s="164"/>
      <c r="H172" s="165"/>
      <c r="I172" s="158"/>
      <c r="J172" s="166"/>
      <c r="K172" s="158"/>
      <c r="M172" s="159" t="s">
        <v>378</v>
      </c>
      <c r="O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67" t="str">
        <f>C171</f>
        <v xml:space="preserve">Bed sloup pilir hran </v>
      </c>
      <c r="BE172" s="145"/>
      <c r="BF172" s="145"/>
      <c r="BG172" s="145"/>
      <c r="BH172" s="145"/>
      <c r="BI172" s="145"/>
    </row>
    <row r="173" spans="1:61" ht="12.75">
      <c r="A173" s="156"/>
      <c r="B173" s="157"/>
      <c r="C173" s="160" t="s">
        <v>379</v>
      </c>
      <c r="D173" s="161"/>
      <c r="E173" s="162">
        <v>4.4</v>
      </c>
      <c r="F173" s="163"/>
      <c r="G173" s="164"/>
      <c r="H173" s="165"/>
      <c r="I173" s="158"/>
      <c r="J173" s="166"/>
      <c r="K173" s="158"/>
      <c r="M173" s="159" t="s">
        <v>379</v>
      </c>
      <c r="O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67" t="str">
        <f>C172</f>
        <v>SL1:2,95*(0,50*2+0,30*2)</v>
      </c>
      <c r="BE173" s="145"/>
      <c r="BF173" s="145"/>
      <c r="BG173" s="145"/>
      <c r="BH173" s="145"/>
      <c r="BI173" s="145"/>
    </row>
    <row r="174" spans="1:61" ht="12.75">
      <c r="A174" s="156"/>
      <c r="B174" s="157"/>
      <c r="C174" s="160" t="s">
        <v>380</v>
      </c>
      <c r="D174" s="161"/>
      <c r="E174" s="162">
        <v>3.72</v>
      </c>
      <c r="F174" s="163"/>
      <c r="G174" s="164"/>
      <c r="H174" s="165"/>
      <c r="I174" s="158"/>
      <c r="J174" s="166"/>
      <c r="K174" s="158"/>
      <c r="M174" s="159" t="s">
        <v>380</v>
      </c>
      <c r="O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67" t="str">
        <f>C173</f>
        <v>SL2:2,75*(0,50*2+0,30*2)</v>
      </c>
      <c r="BE174" s="145"/>
      <c r="BF174" s="145"/>
      <c r="BG174" s="145"/>
      <c r="BH174" s="145"/>
      <c r="BI174" s="145"/>
    </row>
    <row r="175" spans="1:104" ht="12.75">
      <c r="A175" s="146">
        <v>42</v>
      </c>
      <c r="B175" s="147" t="s">
        <v>381</v>
      </c>
      <c r="C175" s="148" t="s">
        <v>382</v>
      </c>
      <c r="D175" s="149" t="s">
        <v>49</v>
      </c>
      <c r="E175" s="150">
        <v>12.84</v>
      </c>
      <c r="F175" s="151">
        <v>0</v>
      </c>
      <c r="G175" s="152">
        <f>E175*F175</f>
        <v>0</v>
      </c>
      <c r="H175" s="153">
        <v>0</v>
      </c>
      <c r="I175" s="154">
        <f>E175*H175</f>
        <v>0</v>
      </c>
      <c r="J175" s="153">
        <v>0</v>
      </c>
      <c r="K175" s="154">
        <f>E175*J175</f>
        <v>0</v>
      </c>
      <c r="O175" s="145"/>
      <c r="Z175" s="145"/>
      <c r="AA175" s="145">
        <v>1</v>
      </c>
      <c r="AB175" s="145">
        <v>1</v>
      </c>
      <c r="AC175" s="145">
        <v>1</v>
      </c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55">
        <f>G175</f>
        <v>0</v>
      </c>
      <c r="BA175" s="145"/>
      <c r="BB175" s="145"/>
      <c r="BC175" s="145"/>
      <c r="BD175" s="145"/>
      <c r="BE175" s="145"/>
      <c r="BF175" s="145"/>
      <c r="BG175" s="145"/>
      <c r="BH175" s="145"/>
      <c r="BI175" s="145"/>
      <c r="CA175" s="145">
        <v>1</v>
      </c>
      <c r="CB175" s="145">
        <v>1</v>
      </c>
      <c r="CZ175" s="108">
        <v>1</v>
      </c>
    </row>
    <row r="176" spans="1:61" ht="12.75">
      <c r="A176" s="156"/>
      <c r="B176" s="157"/>
      <c r="C176" s="160" t="s">
        <v>378</v>
      </c>
      <c r="D176" s="161"/>
      <c r="E176" s="162">
        <v>4.72</v>
      </c>
      <c r="F176" s="163"/>
      <c r="G176" s="164"/>
      <c r="H176" s="165"/>
      <c r="I176" s="158"/>
      <c r="J176" s="166"/>
      <c r="K176" s="158"/>
      <c r="M176" s="159" t="s">
        <v>378</v>
      </c>
      <c r="O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67" t="str">
        <f>C175</f>
        <v xml:space="preserve">Odbedneni sloupu a piliru </v>
      </c>
      <c r="BE176" s="145"/>
      <c r="BF176" s="145"/>
      <c r="BG176" s="145"/>
      <c r="BH176" s="145"/>
      <c r="BI176" s="145"/>
    </row>
    <row r="177" spans="1:61" ht="12.75">
      <c r="A177" s="156"/>
      <c r="B177" s="157"/>
      <c r="C177" s="160" t="s">
        <v>379</v>
      </c>
      <c r="D177" s="161"/>
      <c r="E177" s="162">
        <v>4.4</v>
      </c>
      <c r="F177" s="163"/>
      <c r="G177" s="164"/>
      <c r="H177" s="165"/>
      <c r="I177" s="158"/>
      <c r="J177" s="166"/>
      <c r="K177" s="158"/>
      <c r="M177" s="159" t="s">
        <v>379</v>
      </c>
      <c r="O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67" t="str">
        <f>C176</f>
        <v>SL1:2,95*(0,50*2+0,30*2)</v>
      </c>
      <c r="BE177" s="145"/>
      <c r="BF177" s="145"/>
      <c r="BG177" s="145"/>
      <c r="BH177" s="145"/>
      <c r="BI177" s="145"/>
    </row>
    <row r="178" spans="1:61" ht="12.75">
      <c r="A178" s="156"/>
      <c r="B178" s="157"/>
      <c r="C178" s="160" t="s">
        <v>380</v>
      </c>
      <c r="D178" s="161"/>
      <c r="E178" s="162">
        <v>3.72</v>
      </c>
      <c r="F178" s="163"/>
      <c r="G178" s="164"/>
      <c r="H178" s="165"/>
      <c r="I178" s="158"/>
      <c r="J178" s="166"/>
      <c r="K178" s="158"/>
      <c r="M178" s="159" t="s">
        <v>380</v>
      </c>
      <c r="O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67" t="str">
        <f>C177</f>
        <v>SL2:2,75*(0,50*2+0,30*2)</v>
      </c>
      <c r="BE178" s="145"/>
      <c r="BF178" s="145"/>
      <c r="BG178" s="145"/>
      <c r="BH178" s="145"/>
      <c r="BI178" s="145"/>
    </row>
    <row r="179" spans="1:104" ht="12.75">
      <c r="A179" s="146">
        <v>43</v>
      </c>
      <c r="B179" s="147" t="s">
        <v>383</v>
      </c>
      <c r="C179" s="148" t="s">
        <v>384</v>
      </c>
      <c r="D179" s="149" t="s">
        <v>191</v>
      </c>
      <c r="E179" s="150">
        <v>0.1939</v>
      </c>
      <c r="F179" s="151">
        <v>0</v>
      </c>
      <c r="G179" s="152">
        <f>E179*F179</f>
        <v>0</v>
      </c>
      <c r="H179" s="153">
        <v>1.00383</v>
      </c>
      <c r="I179" s="154">
        <f>E179*H179</f>
        <v>0.19464263699999998</v>
      </c>
      <c r="J179" s="153">
        <v>0</v>
      </c>
      <c r="K179" s="154">
        <f>E179*J179</f>
        <v>0</v>
      </c>
      <c r="O179" s="145"/>
      <c r="Z179" s="145"/>
      <c r="AA179" s="145">
        <v>1</v>
      </c>
      <c r="AB179" s="145">
        <v>1</v>
      </c>
      <c r="AC179" s="145">
        <v>1</v>
      </c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55">
        <f>G179</f>
        <v>0</v>
      </c>
      <c r="BA179" s="145"/>
      <c r="BB179" s="145"/>
      <c r="BC179" s="145"/>
      <c r="BD179" s="145"/>
      <c r="BE179" s="145"/>
      <c r="BF179" s="145"/>
      <c r="BG179" s="145"/>
      <c r="BH179" s="145"/>
      <c r="BI179" s="145"/>
      <c r="CA179" s="145">
        <v>1</v>
      </c>
      <c r="CB179" s="145">
        <v>1</v>
      </c>
      <c r="CZ179" s="108">
        <v>1</v>
      </c>
    </row>
    <row r="180" spans="1:61" ht="12.75">
      <c r="A180" s="156"/>
      <c r="B180" s="157"/>
      <c r="C180" s="160" t="s">
        <v>385</v>
      </c>
      <c r="D180" s="161"/>
      <c r="E180" s="162">
        <v>0.0834</v>
      </c>
      <c r="F180" s="163"/>
      <c r="G180" s="164"/>
      <c r="H180" s="165"/>
      <c r="I180" s="158"/>
      <c r="J180" s="166"/>
      <c r="K180" s="158"/>
      <c r="M180" s="159" t="s">
        <v>385</v>
      </c>
      <c r="O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67" t="str">
        <f>C179</f>
        <v xml:space="preserve">Vyzt sloup pilir b ocel B500 B </v>
      </c>
      <c r="BE180" s="145"/>
      <c r="BF180" s="145"/>
      <c r="BG180" s="145"/>
      <c r="BH180" s="145"/>
      <c r="BI180" s="145"/>
    </row>
    <row r="181" spans="1:61" ht="12.75">
      <c r="A181" s="156"/>
      <c r="B181" s="157"/>
      <c r="C181" s="160" t="s">
        <v>386</v>
      </c>
      <c r="D181" s="161"/>
      <c r="E181" s="162">
        <v>0.0777</v>
      </c>
      <c r="F181" s="163"/>
      <c r="G181" s="164"/>
      <c r="H181" s="165"/>
      <c r="I181" s="158"/>
      <c r="J181" s="166"/>
      <c r="K181" s="158"/>
      <c r="M181" s="159" t="s">
        <v>386</v>
      </c>
      <c r="O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67" t="str">
        <f>C180</f>
        <v>SL1:83,37/1000</v>
      </c>
      <c r="BE181" s="145"/>
      <c r="BF181" s="145"/>
      <c r="BG181" s="145"/>
      <c r="BH181" s="145"/>
      <c r="BI181" s="145"/>
    </row>
    <row r="182" spans="1:61" ht="12.75">
      <c r="A182" s="156"/>
      <c r="B182" s="157"/>
      <c r="C182" s="160" t="s">
        <v>387</v>
      </c>
      <c r="D182" s="161"/>
      <c r="E182" s="162">
        <v>0.0329</v>
      </c>
      <c r="F182" s="163"/>
      <c r="G182" s="164"/>
      <c r="H182" s="165"/>
      <c r="I182" s="158"/>
      <c r="J182" s="166"/>
      <c r="K182" s="158"/>
      <c r="M182" s="159" t="s">
        <v>387</v>
      </c>
      <c r="O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67" t="str">
        <f>C181</f>
        <v>SL2:77,72/1000</v>
      </c>
      <c r="BE182" s="145"/>
      <c r="BF182" s="145"/>
      <c r="BG182" s="145"/>
      <c r="BH182" s="145"/>
      <c r="BI182" s="145"/>
    </row>
    <row r="183" spans="1:104" ht="12.75">
      <c r="A183" s="146">
        <v>44</v>
      </c>
      <c r="B183" s="147" t="s">
        <v>388</v>
      </c>
      <c r="C183" s="148" t="s">
        <v>389</v>
      </c>
      <c r="D183" s="149" t="s">
        <v>49</v>
      </c>
      <c r="E183" s="150">
        <v>151.3098</v>
      </c>
      <c r="F183" s="151">
        <v>0</v>
      </c>
      <c r="G183" s="152">
        <f>E183*F183</f>
        <v>0</v>
      </c>
      <c r="H183" s="153">
        <v>0.08109</v>
      </c>
      <c r="I183" s="154">
        <f>E183*H183</f>
        <v>12.269711681999999</v>
      </c>
      <c r="J183" s="153">
        <v>0</v>
      </c>
      <c r="K183" s="154">
        <f>E183*J183</f>
        <v>0</v>
      </c>
      <c r="O183" s="145"/>
      <c r="Z183" s="145"/>
      <c r="AA183" s="145">
        <v>1</v>
      </c>
      <c r="AB183" s="145">
        <v>1</v>
      </c>
      <c r="AC183" s="145">
        <v>1</v>
      </c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55">
        <f>G183</f>
        <v>0</v>
      </c>
      <c r="BA183" s="145"/>
      <c r="BB183" s="145"/>
      <c r="BC183" s="145"/>
      <c r="BD183" s="145"/>
      <c r="BE183" s="145"/>
      <c r="BF183" s="145"/>
      <c r="BG183" s="145"/>
      <c r="BH183" s="145"/>
      <c r="BI183" s="145"/>
      <c r="CA183" s="145">
        <v>1</v>
      </c>
      <c r="CB183" s="145">
        <v>1</v>
      </c>
      <c r="CZ183" s="108">
        <v>1</v>
      </c>
    </row>
    <row r="184" spans="1:61" ht="12.75">
      <c r="A184" s="156"/>
      <c r="B184" s="157"/>
      <c r="C184" s="160" t="s">
        <v>390</v>
      </c>
      <c r="D184" s="161"/>
      <c r="E184" s="162">
        <v>31.27</v>
      </c>
      <c r="F184" s="163"/>
      <c r="G184" s="164"/>
      <c r="H184" s="165"/>
      <c r="I184" s="158"/>
      <c r="J184" s="166"/>
      <c r="K184" s="158"/>
      <c r="M184" s="159" t="s">
        <v>390</v>
      </c>
      <c r="O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67" t="str">
        <f>C183</f>
        <v xml:space="preserve">Příčky cihly keramické tl. 8 cm </v>
      </c>
      <c r="BE184" s="145"/>
      <c r="BF184" s="145"/>
      <c r="BG184" s="145"/>
      <c r="BH184" s="145"/>
      <c r="BI184" s="145"/>
    </row>
    <row r="185" spans="1:61" ht="12.75">
      <c r="A185" s="156"/>
      <c r="B185" s="157"/>
      <c r="C185" s="160" t="s">
        <v>391</v>
      </c>
      <c r="D185" s="161"/>
      <c r="E185" s="162">
        <v>6.0475</v>
      </c>
      <c r="F185" s="163"/>
      <c r="G185" s="164"/>
      <c r="H185" s="165"/>
      <c r="I185" s="158"/>
      <c r="J185" s="166"/>
      <c r="K185" s="158"/>
      <c r="M185" s="159" t="s">
        <v>391</v>
      </c>
      <c r="O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67" t="str">
        <f>C184</f>
        <v>2.NP přístavba:2,95*(1,00+1,05*2+2,20)*2</v>
      </c>
      <c r="BE185" s="145"/>
      <c r="BF185" s="145"/>
      <c r="BG185" s="145"/>
      <c r="BH185" s="145"/>
      <c r="BI185" s="145"/>
    </row>
    <row r="186" spans="1:61" ht="12.75">
      <c r="A186" s="156"/>
      <c r="B186" s="157"/>
      <c r="C186" s="160" t="s">
        <v>392</v>
      </c>
      <c r="D186" s="161"/>
      <c r="E186" s="162">
        <v>-2.94</v>
      </c>
      <c r="F186" s="163"/>
      <c r="G186" s="164"/>
      <c r="H186" s="165"/>
      <c r="I186" s="158"/>
      <c r="J186" s="166"/>
      <c r="K186" s="158"/>
      <c r="M186" s="159" t="s">
        <v>392</v>
      </c>
      <c r="O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67" t="str">
        <f>C185</f>
        <v>2,95*(0,80*2+0,45)</v>
      </c>
      <c r="BE186" s="145"/>
      <c r="BF186" s="145"/>
      <c r="BG186" s="145"/>
      <c r="BH186" s="145"/>
      <c r="BI186" s="145"/>
    </row>
    <row r="187" spans="1:61" ht="12.75">
      <c r="A187" s="156"/>
      <c r="B187" s="157"/>
      <c r="C187" s="160" t="s">
        <v>393</v>
      </c>
      <c r="D187" s="161"/>
      <c r="E187" s="162">
        <v>63.196</v>
      </c>
      <c r="F187" s="163"/>
      <c r="G187" s="164"/>
      <c r="H187" s="165"/>
      <c r="I187" s="158"/>
      <c r="J187" s="166"/>
      <c r="K187" s="158"/>
      <c r="M187" s="159" t="s">
        <v>393</v>
      </c>
      <c r="O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67" t="str">
        <f>C186</f>
        <v>-0,70*2,10*2</v>
      </c>
      <c r="BE187" s="145"/>
      <c r="BF187" s="145"/>
      <c r="BG187" s="145"/>
      <c r="BH187" s="145"/>
      <c r="BI187" s="145"/>
    </row>
    <row r="188" spans="1:61" ht="12.75">
      <c r="A188" s="156"/>
      <c r="B188" s="157"/>
      <c r="C188" s="160" t="s">
        <v>394</v>
      </c>
      <c r="D188" s="161"/>
      <c r="E188" s="162">
        <v>-10.29</v>
      </c>
      <c r="F188" s="163"/>
      <c r="G188" s="164"/>
      <c r="H188" s="165"/>
      <c r="I188" s="158"/>
      <c r="J188" s="166"/>
      <c r="K188" s="158"/>
      <c r="M188" s="159" t="s">
        <v>394</v>
      </c>
      <c r="O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67" t="str">
        <f>C187</f>
        <v>3,05*(2,28*2+1,10+1,73*2+4,40+1,50+2,50+0,40*2+2,40)</v>
      </c>
      <c r="BE188" s="145"/>
      <c r="BF188" s="145"/>
      <c r="BG188" s="145"/>
      <c r="BH188" s="145"/>
      <c r="BI188" s="145"/>
    </row>
    <row r="189" spans="1:61" ht="33.75">
      <c r="A189" s="156"/>
      <c r="B189" s="157"/>
      <c r="C189" s="160" t="s">
        <v>395</v>
      </c>
      <c r="D189" s="161"/>
      <c r="E189" s="162">
        <v>32.1475</v>
      </c>
      <c r="F189" s="163"/>
      <c r="G189" s="164"/>
      <c r="H189" s="165"/>
      <c r="I189" s="158"/>
      <c r="J189" s="166"/>
      <c r="K189" s="158"/>
      <c r="M189" s="159" t="s">
        <v>395</v>
      </c>
      <c r="O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67" t="str">
        <f>C188</f>
        <v>-0,70*2,10*7</v>
      </c>
      <c r="BE189" s="145"/>
      <c r="BF189" s="145"/>
      <c r="BG189" s="145"/>
      <c r="BH189" s="145"/>
      <c r="BI189" s="145"/>
    </row>
    <row r="190" spans="1:61" ht="12.75">
      <c r="A190" s="156"/>
      <c r="B190" s="157"/>
      <c r="C190" s="160" t="s">
        <v>396</v>
      </c>
      <c r="D190" s="161"/>
      <c r="E190" s="162">
        <v>8.2088</v>
      </c>
      <c r="F190" s="163"/>
      <c r="G190" s="164"/>
      <c r="H190" s="165"/>
      <c r="I190" s="158"/>
      <c r="J190" s="166"/>
      <c r="K190" s="158"/>
      <c r="M190" s="159" t="s">
        <v>396</v>
      </c>
      <c r="O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67" t="str">
        <f>C189</f>
        <v>1NP přístavba:2,75*(0,60+0,35+0,90+0,35+,95*2+1,05*2+1,83*2+1,83)</v>
      </c>
      <c r="BE190" s="145"/>
      <c r="BF190" s="145"/>
      <c r="BG190" s="145"/>
      <c r="BH190" s="145"/>
      <c r="BI190" s="145"/>
    </row>
    <row r="191" spans="1:61" ht="12.75">
      <c r="A191" s="156"/>
      <c r="B191" s="157"/>
      <c r="C191" s="160" t="s">
        <v>392</v>
      </c>
      <c r="D191" s="161"/>
      <c r="E191" s="162">
        <v>-2.94</v>
      </c>
      <c r="F191" s="163"/>
      <c r="G191" s="164"/>
      <c r="H191" s="165"/>
      <c r="I191" s="158"/>
      <c r="J191" s="166"/>
      <c r="K191" s="158"/>
      <c r="M191" s="159" t="s">
        <v>392</v>
      </c>
      <c r="O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67" t="str">
        <f>C190</f>
        <v>2,75*(0,60+0,35*2+0,35+0,25+0,535+0,275*2)</v>
      </c>
      <c r="BE191" s="145"/>
      <c r="BF191" s="145"/>
      <c r="BG191" s="145"/>
      <c r="BH191" s="145"/>
      <c r="BI191" s="145"/>
    </row>
    <row r="192" spans="1:61" ht="12.75">
      <c r="A192" s="156"/>
      <c r="B192" s="157"/>
      <c r="C192" s="160" t="s">
        <v>397</v>
      </c>
      <c r="D192" s="161"/>
      <c r="E192" s="162">
        <v>0.5</v>
      </c>
      <c r="F192" s="163"/>
      <c r="G192" s="164"/>
      <c r="H192" s="165"/>
      <c r="I192" s="158"/>
      <c r="J192" s="166"/>
      <c r="K192" s="158"/>
      <c r="M192" s="159" t="s">
        <v>397</v>
      </c>
      <c r="O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67" t="str">
        <f>C191</f>
        <v>-0,70*2,10*2</v>
      </c>
      <c r="BE192" s="145"/>
      <c r="BF192" s="145"/>
      <c r="BG192" s="145"/>
      <c r="BH192" s="145"/>
      <c r="BI192" s="145"/>
    </row>
    <row r="193" spans="1:61" ht="12.75">
      <c r="A193" s="156"/>
      <c r="B193" s="157"/>
      <c r="C193" s="160" t="s">
        <v>398</v>
      </c>
      <c r="D193" s="161"/>
      <c r="E193" s="162">
        <v>24.64</v>
      </c>
      <c r="F193" s="163"/>
      <c r="G193" s="164"/>
      <c r="H193" s="165"/>
      <c r="I193" s="158"/>
      <c r="J193" s="166"/>
      <c r="K193" s="158"/>
      <c r="M193" s="159" t="s">
        <v>398</v>
      </c>
      <c r="O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67" t="str">
        <f>C192</f>
        <v>0,25*2</v>
      </c>
      <c r="BE193" s="145"/>
      <c r="BF193" s="145"/>
      <c r="BG193" s="145"/>
      <c r="BH193" s="145"/>
      <c r="BI193" s="145"/>
    </row>
    <row r="194" spans="1:61" ht="12.75">
      <c r="A194" s="156"/>
      <c r="B194" s="157"/>
      <c r="C194" s="160" t="s">
        <v>399</v>
      </c>
      <c r="D194" s="161"/>
      <c r="E194" s="162">
        <v>1.47</v>
      </c>
      <c r="F194" s="163"/>
      <c r="G194" s="164"/>
      <c r="H194" s="165"/>
      <c r="I194" s="158"/>
      <c r="J194" s="166"/>
      <c r="K194" s="158"/>
      <c r="M194" s="159" t="s">
        <v>399</v>
      </c>
      <c r="O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67" t="str">
        <f>C193</f>
        <v>4,00*(0,95*2+2,16+2,10)</v>
      </c>
      <c r="BE194" s="145"/>
      <c r="BF194" s="145"/>
      <c r="BG194" s="145"/>
      <c r="BH194" s="145"/>
      <c r="BI194" s="145"/>
    </row>
    <row r="195" spans="1:104" ht="12.75">
      <c r="A195" s="146">
        <v>45</v>
      </c>
      <c r="B195" s="147" t="s">
        <v>400</v>
      </c>
      <c r="C195" s="148" t="s">
        <v>401</v>
      </c>
      <c r="D195" s="149" t="s">
        <v>49</v>
      </c>
      <c r="E195" s="150">
        <v>268.7601</v>
      </c>
      <c r="F195" s="151">
        <v>0</v>
      </c>
      <c r="G195" s="152">
        <f>E195*F195</f>
        <v>0</v>
      </c>
      <c r="H195" s="153">
        <v>0.09577</v>
      </c>
      <c r="I195" s="154">
        <f>E195*H195</f>
        <v>25.739154777</v>
      </c>
      <c r="J195" s="153">
        <v>0</v>
      </c>
      <c r="K195" s="154">
        <f>E195*J195</f>
        <v>0</v>
      </c>
      <c r="O195" s="145"/>
      <c r="Z195" s="145"/>
      <c r="AA195" s="145">
        <v>1</v>
      </c>
      <c r="AB195" s="145">
        <v>1</v>
      </c>
      <c r="AC195" s="145">
        <v>1</v>
      </c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55">
        <f>G195</f>
        <v>0</v>
      </c>
      <c r="BA195" s="145"/>
      <c r="BB195" s="145"/>
      <c r="BC195" s="145"/>
      <c r="BD195" s="145"/>
      <c r="BE195" s="145"/>
      <c r="BF195" s="145"/>
      <c r="BG195" s="145"/>
      <c r="BH195" s="145"/>
      <c r="BI195" s="145"/>
      <c r="CA195" s="145">
        <v>1</v>
      </c>
      <c r="CB195" s="145">
        <v>1</v>
      </c>
      <c r="CZ195" s="108">
        <v>1</v>
      </c>
    </row>
    <row r="196" spans="1:61" ht="22.5">
      <c r="A196" s="156"/>
      <c r="B196" s="157"/>
      <c r="C196" s="160" t="s">
        <v>402</v>
      </c>
      <c r="D196" s="161"/>
      <c r="E196" s="162">
        <v>72.862</v>
      </c>
      <c r="F196" s="163"/>
      <c r="G196" s="164"/>
      <c r="H196" s="165"/>
      <c r="I196" s="158"/>
      <c r="J196" s="166"/>
      <c r="K196" s="158"/>
      <c r="M196" s="159" t="s">
        <v>402</v>
      </c>
      <c r="O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67" t="str">
        <f>C195</f>
        <v xml:space="preserve">Příčky cihly keramické tl. 11,5 cm </v>
      </c>
      <c r="BE196" s="145"/>
      <c r="BF196" s="145"/>
      <c r="BG196" s="145"/>
      <c r="BH196" s="145"/>
      <c r="BI196" s="145"/>
    </row>
    <row r="197" spans="1:61" ht="12.75">
      <c r="A197" s="156"/>
      <c r="B197" s="157"/>
      <c r="C197" s="160" t="s">
        <v>403</v>
      </c>
      <c r="D197" s="161"/>
      <c r="E197" s="162">
        <v>40.238</v>
      </c>
      <c r="F197" s="163"/>
      <c r="G197" s="164"/>
      <c r="H197" s="165"/>
      <c r="I197" s="158"/>
      <c r="J197" s="166"/>
      <c r="K197" s="158"/>
      <c r="M197" s="159" t="s">
        <v>403</v>
      </c>
      <c r="O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67" t="str">
        <f>C196</f>
        <v>přístavba 1.NP:2,95*(5,889+0,15+5,35+0,15+5,35+2,88+2,88+2,050)</v>
      </c>
      <c r="BE197" s="145"/>
      <c r="BF197" s="145"/>
      <c r="BG197" s="145"/>
      <c r="BH197" s="145"/>
      <c r="BI197" s="145"/>
    </row>
    <row r="198" spans="1:61" ht="12.75">
      <c r="A198" s="156"/>
      <c r="B198" s="157"/>
      <c r="C198" s="160" t="s">
        <v>404</v>
      </c>
      <c r="D198" s="161"/>
      <c r="E198" s="162">
        <v>-7.77</v>
      </c>
      <c r="F198" s="163"/>
      <c r="G198" s="164"/>
      <c r="H198" s="165"/>
      <c r="I198" s="158"/>
      <c r="J198" s="166"/>
      <c r="K198" s="158"/>
      <c r="M198" s="159" t="s">
        <v>404</v>
      </c>
      <c r="O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67" t="str">
        <f>C197</f>
        <v>2,95*(0,45*2+1,79+0,60+2,53+2,42+2,70*2)</v>
      </c>
      <c r="BE198" s="145"/>
      <c r="BF198" s="145"/>
      <c r="BG198" s="145"/>
      <c r="BH198" s="145"/>
      <c r="BI198" s="145"/>
    </row>
    <row r="199" spans="1:61" ht="12.75">
      <c r="A199" s="156"/>
      <c r="B199" s="157"/>
      <c r="C199" s="160" t="s">
        <v>405</v>
      </c>
      <c r="D199" s="161"/>
      <c r="E199" s="162">
        <v>116.1</v>
      </c>
      <c r="F199" s="163"/>
      <c r="G199" s="164"/>
      <c r="H199" s="165"/>
      <c r="I199" s="158"/>
      <c r="J199" s="166"/>
      <c r="K199" s="158"/>
      <c r="M199" s="159" t="s">
        <v>405</v>
      </c>
      <c r="O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67" t="str">
        <f>C198</f>
        <v>-(0,70*2,10*3+0,80*2,10*2)</v>
      </c>
      <c r="BE199" s="145"/>
      <c r="BF199" s="145"/>
      <c r="BG199" s="145"/>
      <c r="BH199" s="145"/>
      <c r="BI199" s="145"/>
    </row>
    <row r="200" spans="1:61" ht="12.75">
      <c r="A200" s="156"/>
      <c r="B200" s="157"/>
      <c r="C200" s="160" t="s">
        <v>406</v>
      </c>
      <c r="D200" s="161"/>
      <c r="E200" s="162">
        <v>-9.45</v>
      </c>
      <c r="F200" s="163"/>
      <c r="G200" s="164"/>
      <c r="H200" s="165"/>
      <c r="I200" s="158"/>
      <c r="J200" s="166"/>
      <c r="K200" s="158"/>
      <c r="M200" s="159" t="s">
        <v>406</v>
      </c>
      <c r="O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67" t="str">
        <f>C199</f>
        <v>přístavba 2.NP:3,00*(6,08+4,68+4,68*2+4,68+12,95+0,95)</v>
      </c>
      <c r="BE200" s="145"/>
      <c r="BF200" s="145"/>
      <c r="BG200" s="145"/>
      <c r="BH200" s="145"/>
      <c r="BI200" s="145"/>
    </row>
    <row r="201" spans="1:61" ht="12.75">
      <c r="A201" s="156"/>
      <c r="B201" s="157"/>
      <c r="C201" s="160" t="s">
        <v>407</v>
      </c>
      <c r="D201" s="161"/>
      <c r="E201" s="162">
        <v>59.72</v>
      </c>
      <c r="F201" s="163"/>
      <c r="G201" s="164"/>
      <c r="H201" s="165"/>
      <c r="I201" s="158"/>
      <c r="J201" s="166"/>
      <c r="K201" s="158"/>
      <c r="M201" s="159" t="s">
        <v>407</v>
      </c>
      <c r="O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67" t="str">
        <f>C200</f>
        <v>-(0,80*2,10*2+0,70*2,10*3+0,80*2,10)</v>
      </c>
      <c r="BE201" s="145"/>
      <c r="BF201" s="145"/>
      <c r="BG201" s="145"/>
      <c r="BH201" s="145"/>
      <c r="BI201" s="145"/>
    </row>
    <row r="202" spans="1:61" ht="12.75">
      <c r="A202" s="156"/>
      <c r="B202" s="157"/>
      <c r="C202" s="160" t="s">
        <v>408</v>
      </c>
      <c r="D202" s="161"/>
      <c r="E202" s="162">
        <v>-2.94</v>
      </c>
      <c r="F202" s="163"/>
      <c r="G202" s="164"/>
      <c r="H202" s="165"/>
      <c r="I202" s="158"/>
      <c r="J202" s="166"/>
      <c r="K202" s="158"/>
      <c r="M202" s="159" t="s">
        <v>408</v>
      </c>
      <c r="O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67" t="str">
        <f>C201</f>
        <v>stávající 1.NP:4,00*(2,16+0,15+2,10+1,51*2+1,00+1,00+5,50)</v>
      </c>
      <c r="BE202" s="145"/>
      <c r="BF202" s="145"/>
      <c r="BG202" s="145"/>
      <c r="BH202" s="145"/>
      <c r="BI202" s="145"/>
    </row>
    <row r="203" spans="1:61" ht="12.75">
      <c r="A203" s="168" t="s">
        <v>50</v>
      </c>
      <c r="B203" s="169" t="s">
        <v>318</v>
      </c>
      <c r="C203" s="170" t="s">
        <v>319</v>
      </c>
      <c r="D203" s="171"/>
      <c r="E203" s="172"/>
      <c r="F203" s="172"/>
      <c r="G203" s="173">
        <f>SUM(G127:G202)</f>
        <v>0</v>
      </c>
      <c r="H203" s="174"/>
      <c r="I203" s="173">
        <f>SUM(I127:I202)</f>
        <v>220.41428821500003</v>
      </c>
      <c r="J203" s="175"/>
      <c r="K203" s="173">
        <f>SUM(K127:K202)</f>
        <v>0</v>
      </c>
      <c r="O203" s="145"/>
      <c r="X203" s="176">
        <f>K203</f>
        <v>0</v>
      </c>
      <c r="Y203" s="176">
        <f>I203</f>
        <v>220.41428821500003</v>
      </c>
      <c r="Z203" s="155">
        <f>G203</f>
        <v>0</v>
      </c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77"/>
      <c r="BB203" s="177"/>
      <c r="BC203" s="177"/>
      <c r="BD203" s="177"/>
      <c r="BE203" s="177"/>
      <c r="BF203" s="177"/>
      <c r="BG203" s="145"/>
      <c r="BH203" s="145"/>
      <c r="BI203" s="145"/>
    </row>
    <row r="204" spans="1:15" ht="14.25" customHeight="1">
      <c r="A204" s="135" t="s">
        <v>46</v>
      </c>
      <c r="B204" s="136" t="s">
        <v>409</v>
      </c>
      <c r="C204" s="137" t="s">
        <v>410</v>
      </c>
      <c r="D204" s="138"/>
      <c r="E204" s="139"/>
      <c r="F204" s="139"/>
      <c r="G204" s="140"/>
      <c r="H204" s="141"/>
      <c r="I204" s="142"/>
      <c r="J204" s="143"/>
      <c r="K204" s="144"/>
      <c r="O204" s="145"/>
    </row>
    <row r="205" spans="1:104" ht="22.5">
      <c r="A205" s="146">
        <v>46</v>
      </c>
      <c r="B205" s="147" t="s">
        <v>411</v>
      </c>
      <c r="C205" s="148" t="s">
        <v>412</v>
      </c>
      <c r="D205" s="149" t="s">
        <v>122</v>
      </c>
      <c r="E205" s="150">
        <v>1</v>
      </c>
      <c r="F205" s="151">
        <v>0</v>
      </c>
      <c r="G205" s="152">
        <f>E205*F205</f>
        <v>0</v>
      </c>
      <c r="H205" s="153">
        <v>0</v>
      </c>
      <c r="I205" s="154">
        <f>E205*H205</f>
        <v>0</v>
      </c>
      <c r="J205" s="153">
        <v>0</v>
      </c>
      <c r="K205" s="154">
        <f>E205*J205</f>
        <v>0</v>
      </c>
      <c r="O205" s="145"/>
      <c r="Z205" s="145"/>
      <c r="AA205" s="145">
        <v>1</v>
      </c>
      <c r="AB205" s="145">
        <v>1</v>
      </c>
      <c r="AC205" s="145">
        <v>1</v>
      </c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55">
        <f>G205</f>
        <v>0</v>
      </c>
      <c r="BA205" s="145"/>
      <c r="BB205" s="145"/>
      <c r="BC205" s="145"/>
      <c r="BD205" s="145"/>
      <c r="BE205" s="145"/>
      <c r="BF205" s="145"/>
      <c r="BG205" s="145"/>
      <c r="BH205" s="145"/>
      <c r="BI205" s="145"/>
      <c r="CA205" s="145">
        <v>1</v>
      </c>
      <c r="CB205" s="145">
        <v>1</v>
      </c>
      <c r="CZ205" s="108">
        <v>1</v>
      </c>
    </row>
    <row r="206" spans="1:61" ht="12.75">
      <c r="A206" s="156"/>
      <c r="B206" s="157"/>
      <c r="C206" s="160" t="s">
        <v>413</v>
      </c>
      <c r="D206" s="161"/>
      <c r="E206" s="162">
        <v>1</v>
      </c>
      <c r="F206" s="163"/>
      <c r="G206" s="164"/>
      <c r="H206" s="165"/>
      <c r="I206" s="158"/>
      <c r="J206" s="166"/>
      <c r="K206" s="158"/>
      <c r="M206" s="159" t="s">
        <v>413</v>
      </c>
      <c r="O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67" t="str">
        <f>C205</f>
        <v>Montáž,výroba a dodávka prefabalkon 6160/1360 včetně dopravy</v>
      </c>
      <c r="BE206" s="145"/>
      <c r="BF206" s="145"/>
      <c r="BG206" s="145"/>
      <c r="BH206" s="145"/>
      <c r="BI206" s="145"/>
    </row>
    <row r="207" spans="1:104" ht="12.75">
      <c r="A207" s="146">
        <v>47</v>
      </c>
      <c r="B207" s="147" t="s">
        <v>414</v>
      </c>
      <c r="C207" s="148" t="s">
        <v>415</v>
      </c>
      <c r="D207" s="149" t="s">
        <v>49</v>
      </c>
      <c r="E207" s="150">
        <v>120</v>
      </c>
      <c r="F207" s="151">
        <v>0</v>
      </c>
      <c r="G207" s="152">
        <f>E207*F207</f>
        <v>0</v>
      </c>
      <c r="H207" s="153">
        <v>0.00754</v>
      </c>
      <c r="I207" s="154">
        <f>E207*H207</f>
        <v>0.9047999999999999</v>
      </c>
      <c r="J207" s="153">
        <v>0</v>
      </c>
      <c r="K207" s="154">
        <f>E207*J207</f>
        <v>0</v>
      </c>
      <c r="O207" s="145"/>
      <c r="Z207" s="145"/>
      <c r="AA207" s="145">
        <v>1</v>
      </c>
      <c r="AB207" s="145">
        <v>1</v>
      </c>
      <c r="AC207" s="145">
        <v>1</v>
      </c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55">
        <f>G207</f>
        <v>0</v>
      </c>
      <c r="BA207" s="145"/>
      <c r="BB207" s="145"/>
      <c r="BC207" s="145"/>
      <c r="BD207" s="145"/>
      <c r="BE207" s="145"/>
      <c r="BF207" s="145"/>
      <c r="BG207" s="145"/>
      <c r="BH207" s="145"/>
      <c r="BI207" s="145"/>
      <c r="CA207" s="145">
        <v>1</v>
      </c>
      <c r="CB207" s="145">
        <v>1</v>
      </c>
      <c r="CZ207" s="108">
        <v>1</v>
      </c>
    </row>
    <row r="208" spans="1:104" ht="12.75">
      <c r="A208" s="146">
        <v>48</v>
      </c>
      <c r="B208" s="147" t="s">
        <v>416</v>
      </c>
      <c r="C208" s="148" t="s">
        <v>417</v>
      </c>
      <c r="D208" s="149" t="s">
        <v>49</v>
      </c>
      <c r="E208" s="150">
        <v>120</v>
      </c>
      <c r="F208" s="151">
        <v>0</v>
      </c>
      <c r="G208" s="152">
        <f>E208*F208</f>
        <v>0</v>
      </c>
      <c r="H208" s="153">
        <v>0</v>
      </c>
      <c r="I208" s="154">
        <f>E208*H208</f>
        <v>0</v>
      </c>
      <c r="J208" s="153">
        <v>0</v>
      </c>
      <c r="K208" s="154">
        <f>E208*J208</f>
        <v>0</v>
      </c>
      <c r="O208" s="145"/>
      <c r="Z208" s="145"/>
      <c r="AA208" s="145">
        <v>1</v>
      </c>
      <c r="AB208" s="145">
        <v>1</v>
      </c>
      <c r="AC208" s="145">
        <v>1</v>
      </c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55">
        <f>G208</f>
        <v>0</v>
      </c>
      <c r="BA208" s="145"/>
      <c r="BB208" s="145"/>
      <c r="BC208" s="145"/>
      <c r="BD208" s="145"/>
      <c r="BE208" s="145"/>
      <c r="BF208" s="145"/>
      <c r="BG208" s="145"/>
      <c r="BH208" s="145"/>
      <c r="BI208" s="145"/>
      <c r="CA208" s="145">
        <v>1</v>
      </c>
      <c r="CB208" s="145">
        <v>1</v>
      </c>
      <c r="CZ208" s="108">
        <v>1</v>
      </c>
    </row>
    <row r="209" spans="1:104" ht="22.5">
      <c r="A209" s="146">
        <v>49</v>
      </c>
      <c r="B209" s="147" t="s">
        <v>418</v>
      </c>
      <c r="C209" s="148" t="s">
        <v>419</v>
      </c>
      <c r="D209" s="149" t="s">
        <v>191</v>
      </c>
      <c r="E209" s="150">
        <v>0.146</v>
      </c>
      <c r="F209" s="151">
        <v>0</v>
      </c>
      <c r="G209" s="152">
        <f>E209*F209</f>
        <v>0</v>
      </c>
      <c r="H209" s="153">
        <v>1.09901</v>
      </c>
      <c r="I209" s="154">
        <f>E209*H209</f>
        <v>0.16045546</v>
      </c>
      <c r="J209" s="153">
        <v>0</v>
      </c>
      <c r="K209" s="154">
        <f>E209*J209</f>
        <v>0</v>
      </c>
      <c r="O209" s="145"/>
      <c r="Z209" s="145"/>
      <c r="AA209" s="145">
        <v>1</v>
      </c>
      <c r="AB209" s="145">
        <v>1</v>
      </c>
      <c r="AC209" s="145">
        <v>1</v>
      </c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55">
        <f>G209</f>
        <v>0</v>
      </c>
      <c r="BA209" s="145"/>
      <c r="BB209" s="145"/>
      <c r="BC209" s="145"/>
      <c r="BD209" s="145"/>
      <c r="BE209" s="145"/>
      <c r="BF209" s="145"/>
      <c r="BG209" s="145"/>
      <c r="BH209" s="145"/>
      <c r="BI209" s="145"/>
      <c r="CA209" s="145">
        <v>1</v>
      </c>
      <c r="CB209" s="145">
        <v>1</v>
      </c>
      <c r="CZ209" s="108">
        <v>1</v>
      </c>
    </row>
    <row r="210" spans="1:61" ht="25.5">
      <c r="A210" s="156"/>
      <c r="B210" s="157"/>
      <c r="C210" s="160" t="s">
        <v>420</v>
      </c>
      <c r="D210" s="161"/>
      <c r="E210" s="162">
        <v>0.072</v>
      </c>
      <c r="F210" s="163"/>
      <c r="G210" s="164"/>
      <c r="H210" s="165"/>
      <c r="I210" s="158"/>
      <c r="J210" s="166"/>
      <c r="K210" s="158"/>
      <c r="M210" s="159" t="s">
        <v>420</v>
      </c>
      <c r="O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67" t="str">
        <f>C209</f>
        <v>Osazení válcovaných nosníků ve stropech do č. 12 včetně dodávky profilu HEA 120</v>
      </c>
      <c r="BE210" s="145"/>
      <c r="BF210" s="145"/>
      <c r="BG210" s="145"/>
      <c r="BH210" s="145"/>
      <c r="BI210" s="145"/>
    </row>
    <row r="211" spans="1:61" ht="12.75">
      <c r="A211" s="156"/>
      <c r="B211" s="157"/>
      <c r="C211" s="160" t="s">
        <v>421</v>
      </c>
      <c r="D211" s="161"/>
      <c r="E211" s="162">
        <v>0.058</v>
      </c>
      <c r="F211" s="163"/>
      <c r="G211" s="164"/>
      <c r="H211" s="165"/>
      <c r="I211" s="158"/>
      <c r="J211" s="166"/>
      <c r="K211" s="158"/>
      <c r="M211" s="159" t="s">
        <v>421</v>
      </c>
      <c r="O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67" t="str">
        <f>C210</f>
        <v>1*3,62*19,90/1000</v>
      </c>
      <c r="BE211" s="145"/>
      <c r="BF211" s="145"/>
      <c r="BG211" s="145"/>
      <c r="BH211" s="145"/>
      <c r="BI211" s="145"/>
    </row>
    <row r="212" spans="1:61" ht="12.75">
      <c r="A212" s="156"/>
      <c r="B212" s="157"/>
      <c r="C212" s="160" t="s">
        <v>422</v>
      </c>
      <c r="D212" s="161"/>
      <c r="E212" s="162">
        <v>0.0159</v>
      </c>
      <c r="F212" s="163"/>
      <c r="G212" s="164"/>
      <c r="H212" s="165"/>
      <c r="I212" s="158"/>
      <c r="J212" s="166"/>
      <c r="K212" s="158"/>
      <c r="M212" s="159" t="s">
        <v>422</v>
      </c>
      <c r="O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67" t="str">
        <f>C211</f>
        <v>1*2,915*19,90/1000</v>
      </c>
      <c r="BE212" s="145"/>
      <c r="BF212" s="145"/>
      <c r="BG212" s="145"/>
      <c r="BH212" s="145"/>
      <c r="BI212" s="145"/>
    </row>
    <row r="213" spans="1:104" ht="22.5">
      <c r="A213" s="146">
        <v>50</v>
      </c>
      <c r="B213" s="147" t="s">
        <v>423</v>
      </c>
      <c r="C213" s="148" t="s">
        <v>424</v>
      </c>
      <c r="D213" s="149" t="s">
        <v>191</v>
      </c>
      <c r="E213" s="150">
        <v>0.2117</v>
      </c>
      <c r="F213" s="151">
        <v>0</v>
      </c>
      <c r="G213" s="152">
        <f>E213*F213</f>
        <v>0</v>
      </c>
      <c r="H213" s="153">
        <v>1.09663</v>
      </c>
      <c r="I213" s="154">
        <f>E213*H213</f>
        <v>0.232156571</v>
      </c>
      <c r="J213" s="153">
        <v>0</v>
      </c>
      <c r="K213" s="154">
        <f>E213*J213</f>
        <v>0</v>
      </c>
      <c r="O213" s="145"/>
      <c r="Z213" s="145"/>
      <c r="AA213" s="145">
        <v>1</v>
      </c>
      <c r="AB213" s="145">
        <v>1</v>
      </c>
      <c r="AC213" s="145">
        <v>1</v>
      </c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55">
        <f>G213</f>
        <v>0</v>
      </c>
      <c r="BA213" s="145"/>
      <c r="BB213" s="145"/>
      <c r="BC213" s="145"/>
      <c r="BD213" s="145"/>
      <c r="BE213" s="145"/>
      <c r="BF213" s="145"/>
      <c r="BG213" s="145"/>
      <c r="BH213" s="145"/>
      <c r="BI213" s="145"/>
      <c r="CA213" s="145">
        <v>1</v>
      </c>
      <c r="CB213" s="145">
        <v>1</v>
      </c>
      <c r="CZ213" s="108">
        <v>1</v>
      </c>
    </row>
    <row r="214" spans="1:61" ht="25.5">
      <c r="A214" s="156"/>
      <c r="B214" s="157"/>
      <c r="C214" s="160" t="s">
        <v>425</v>
      </c>
      <c r="D214" s="161"/>
      <c r="E214" s="162">
        <v>0.098</v>
      </c>
      <c r="F214" s="163"/>
      <c r="G214" s="164"/>
      <c r="H214" s="165"/>
      <c r="I214" s="158"/>
      <c r="J214" s="166"/>
      <c r="K214" s="158"/>
      <c r="M214" s="159" t="s">
        <v>425</v>
      </c>
      <c r="O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67" t="str">
        <f>C213</f>
        <v>Osazení válcovaných nosníků ve stropech č. 14 - 22 včetně dodávky profilu IPE 160</v>
      </c>
      <c r="BE214" s="145"/>
      <c r="BF214" s="145"/>
      <c r="BG214" s="145"/>
      <c r="BH214" s="145"/>
      <c r="BI214" s="145"/>
    </row>
    <row r="215" spans="1:61" ht="12.75">
      <c r="A215" s="156"/>
      <c r="B215" s="157"/>
      <c r="C215" s="160" t="s">
        <v>426</v>
      </c>
      <c r="D215" s="161"/>
      <c r="E215" s="162">
        <v>0.1138</v>
      </c>
      <c r="F215" s="163"/>
      <c r="G215" s="164"/>
      <c r="H215" s="165"/>
      <c r="I215" s="158"/>
      <c r="J215" s="166"/>
      <c r="K215" s="158"/>
      <c r="M215" s="159" t="s">
        <v>426</v>
      </c>
      <c r="O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67" t="str">
        <f>C214</f>
        <v>2*3,10*15,80/1000</v>
      </c>
      <c r="BE215" s="145"/>
      <c r="BF215" s="145"/>
      <c r="BG215" s="145"/>
      <c r="BH215" s="145"/>
      <c r="BI215" s="145"/>
    </row>
    <row r="216" spans="1:104" ht="22.5">
      <c r="A216" s="146">
        <v>51</v>
      </c>
      <c r="B216" s="147" t="s">
        <v>427</v>
      </c>
      <c r="C216" s="148" t="s">
        <v>428</v>
      </c>
      <c r="D216" s="149" t="s">
        <v>191</v>
      </c>
      <c r="E216" s="150">
        <v>0.2004</v>
      </c>
      <c r="F216" s="151">
        <v>0</v>
      </c>
      <c r="G216" s="152">
        <f>E216*F216</f>
        <v>0</v>
      </c>
      <c r="H216" s="153">
        <v>1.09663</v>
      </c>
      <c r="I216" s="154">
        <f>E216*H216</f>
        <v>0.219764652</v>
      </c>
      <c r="J216" s="153">
        <v>0</v>
      </c>
      <c r="K216" s="154">
        <f>E216*J216</f>
        <v>0</v>
      </c>
      <c r="O216" s="145"/>
      <c r="Z216" s="145"/>
      <c r="AA216" s="145">
        <v>1</v>
      </c>
      <c r="AB216" s="145">
        <v>1</v>
      </c>
      <c r="AC216" s="145">
        <v>1</v>
      </c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55">
        <f>G216</f>
        <v>0</v>
      </c>
      <c r="BA216" s="145"/>
      <c r="BB216" s="145"/>
      <c r="BC216" s="145"/>
      <c r="BD216" s="145"/>
      <c r="BE216" s="145"/>
      <c r="BF216" s="145"/>
      <c r="BG216" s="145"/>
      <c r="BH216" s="145"/>
      <c r="BI216" s="145"/>
      <c r="CA216" s="145">
        <v>1</v>
      </c>
      <c r="CB216" s="145">
        <v>1</v>
      </c>
      <c r="CZ216" s="108">
        <v>1</v>
      </c>
    </row>
    <row r="217" spans="1:61" ht="25.5">
      <c r="A217" s="156"/>
      <c r="B217" s="157"/>
      <c r="C217" s="160" t="s">
        <v>429</v>
      </c>
      <c r="D217" s="161"/>
      <c r="E217" s="162">
        <v>0.2004</v>
      </c>
      <c r="F217" s="163"/>
      <c r="G217" s="164"/>
      <c r="H217" s="165"/>
      <c r="I217" s="158"/>
      <c r="J217" s="166"/>
      <c r="K217" s="158"/>
      <c r="M217" s="159" t="s">
        <v>429</v>
      </c>
      <c r="O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67" t="str">
        <f>C216</f>
        <v>Osazení válcovaných nosníků ve stropech č. 14 - 22 včetně dodávky profilu IPE 220</v>
      </c>
      <c r="BE217" s="145"/>
      <c r="BF217" s="145"/>
      <c r="BG217" s="145"/>
      <c r="BH217" s="145"/>
      <c r="BI217" s="145"/>
    </row>
    <row r="218" spans="1:104" ht="22.5">
      <c r="A218" s="146">
        <v>52</v>
      </c>
      <c r="B218" s="147" t="s">
        <v>430</v>
      </c>
      <c r="C218" s="148" t="s">
        <v>431</v>
      </c>
      <c r="D218" s="149" t="s">
        <v>191</v>
      </c>
      <c r="E218" s="150">
        <v>0.8911</v>
      </c>
      <c r="F218" s="151">
        <v>0</v>
      </c>
      <c r="G218" s="152">
        <f>E218*F218</f>
        <v>0</v>
      </c>
      <c r="H218" s="153">
        <v>1.09663</v>
      </c>
      <c r="I218" s="154">
        <f>E218*H218</f>
        <v>0.977206993</v>
      </c>
      <c r="J218" s="153">
        <v>0</v>
      </c>
      <c r="K218" s="154">
        <f>E218*J218</f>
        <v>0</v>
      </c>
      <c r="O218" s="145"/>
      <c r="Z218" s="145"/>
      <c r="AA218" s="145">
        <v>1</v>
      </c>
      <c r="AB218" s="145">
        <v>1</v>
      </c>
      <c r="AC218" s="145">
        <v>1</v>
      </c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55">
        <f>G218</f>
        <v>0</v>
      </c>
      <c r="BA218" s="145"/>
      <c r="BB218" s="145"/>
      <c r="BC218" s="145"/>
      <c r="BD218" s="145"/>
      <c r="BE218" s="145"/>
      <c r="BF218" s="145"/>
      <c r="BG218" s="145"/>
      <c r="BH218" s="145"/>
      <c r="BI218" s="145"/>
      <c r="CA218" s="145">
        <v>1</v>
      </c>
      <c r="CB218" s="145">
        <v>1</v>
      </c>
      <c r="CZ218" s="108">
        <v>1</v>
      </c>
    </row>
    <row r="219" spans="1:61" ht="25.5">
      <c r="A219" s="156"/>
      <c r="B219" s="157"/>
      <c r="C219" s="160" t="s">
        <v>432</v>
      </c>
      <c r="D219" s="161"/>
      <c r="E219" s="162">
        <v>0.2357</v>
      </c>
      <c r="F219" s="163"/>
      <c r="G219" s="164"/>
      <c r="H219" s="165"/>
      <c r="I219" s="158"/>
      <c r="J219" s="166"/>
      <c r="K219" s="158"/>
      <c r="M219" s="159" t="s">
        <v>432</v>
      </c>
      <c r="O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67" t="str">
        <f>C218</f>
        <v>Osazení válcovaných nosníků ve stropech č. 14 - 22 včetně dodávky profilu HEA 140</v>
      </c>
      <c r="BE219" s="145"/>
      <c r="BF219" s="145"/>
      <c r="BG219" s="145"/>
      <c r="BH219" s="145"/>
      <c r="BI219" s="145"/>
    </row>
    <row r="220" spans="1:61" ht="12.75">
      <c r="A220" s="156"/>
      <c r="B220" s="157"/>
      <c r="C220" s="160" t="s">
        <v>433</v>
      </c>
      <c r="D220" s="161"/>
      <c r="E220" s="162">
        <v>0.1499</v>
      </c>
      <c r="F220" s="163"/>
      <c r="G220" s="164"/>
      <c r="H220" s="165"/>
      <c r="I220" s="158"/>
      <c r="J220" s="166"/>
      <c r="K220" s="158"/>
      <c r="M220" s="159" t="s">
        <v>433</v>
      </c>
      <c r="O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67" t="str">
        <f>C219</f>
        <v>1*9,543*24,70/1000</v>
      </c>
      <c r="BE220" s="145"/>
      <c r="BF220" s="145"/>
      <c r="BG220" s="145"/>
      <c r="BH220" s="145"/>
      <c r="BI220" s="145"/>
    </row>
    <row r="221" spans="1:61" ht="12.75">
      <c r="A221" s="156"/>
      <c r="B221" s="157"/>
      <c r="C221" s="160" t="s">
        <v>434</v>
      </c>
      <c r="D221" s="161"/>
      <c r="E221" s="162">
        <v>0.0901</v>
      </c>
      <c r="F221" s="163"/>
      <c r="G221" s="164"/>
      <c r="H221" s="165"/>
      <c r="I221" s="158"/>
      <c r="J221" s="166"/>
      <c r="K221" s="158"/>
      <c r="M221" s="159" t="s">
        <v>434</v>
      </c>
      <c r="O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67" t="str">
        <f>C220</f>
        <v>1*6,068*24,70/1000</v>
      </c>
      <c r="BE221" s="145"/>
      <c r="BF221" s="145"/>
      <c r="BG221" s="145"/>
      <c r="BH221" s="145"/>
      <c r="BI221" s="145"/>
    </row>
    <row r="222" spans="1:61" ht="12.75">
      <c r="A222" s="156"/>
      <c r="B222" s="157"/>
      <c r="C222" s="160" t="s">
        <v>435</v>
      </c>
      <c r="D222" s="161"/>
      <c r="E222" s="162">
        <v>0.0933</v>
      </c>
      <c r="F222" s="163"/>
      <c r="G222" s="164"/>
      <c r="H222" s="165"/>
      <c r="I222" s="158"/>
      <c r="J222" s="166"/>
      <c r="K222" s="158"/>
      <c r="M222" s="159" t="s">
        <v>435</v>
      </c>
      <c r="O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67" t="str">
        <f>C221</f>
        <v>1*3,649*24,70/1000</v>
      </c>
      <c r="BE222" s="145"/>
      <c r="BF222" s="145"/>
      <c r="BG222" s="145"/>
      <c r="BH222" s="145"/>
      <c r="BI222" s="145"/>
    </row>
    <row r="223" spans="1:61" ht="12.75">
      <c r="A223" s="156"/>
      <c r="B223" s="157"/>
      <c r="C223" s="160" t="s">
        <v>436</v>
      </c>
      <c r="D223" s="161"/>
      <c r="E223" s="162">
        <v>0.1031</v>
      </c>
      <c r="F223" s="163"/>
      <c r="G223" s="164"/>
      <c r="H223" s="165"/>
      <c r="I223" s="158"/>
      <c r="J223" s="166"/>
      <c r="K223" s="158"/>
      <c r="M223" s="159" t="s">
        <v>436</v>
      </c>
      <c r="O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67" t="str">
        <f>C222</f>
        <v>1*3,778*24,70/1000</v>
      </c>
      <c r="BE223" s="145"/>
      <c r="BF223" s="145"/>
      <c r="BG223" s="145"/>
      <c r="BH223" s="145"/>
      <c r="BI223" s="145"/>
    </row>
    <row r="224" spans="1:61" ht="12.75">
      <c r="A224" s="156"/>
      <c r="B224" s="157"/>
      <c r="C224" s="160" t="s">
        <v>437</v>
      </c>
      <c r="D224" s="161"/>
      <c r="E224" s="162">
        <v>0.1095</v>
      </c>
      <c r="F224" s="163"/>
      <c r="G224" s="164"/>
      <c r="H224" s="165"/>
      <c r="I224" s="158"/>
      <c r="J224" s="166"/>
      <c r="K224" s="158"/>
      <c r="M224" s="159" t="s">
        <v>437</v>
      </c>
      <c r="O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67" t="str">
        <f>C223</f>
        <v>1*4,175*24,70/1000</v>
      </c>
      <c r="BE224" s="145"/>
      <c r="BF224" s="145"/>
      <c r="BG224" s="145"/>
      <c r="BH224" s="145"/>
      <c r="BI224" s="145"/>
    </row>
    <row r="225" spans="1:61" ht="12.75">
      <c r="A225" s="156"/>
      <c r="B225" s="157"/>
      <c r="C225" s="160" t="s">
        <v>438</v>
      </c>
      <c r="D225" s="161"/>
      <c r="E225" s="162">
        <v>0.1094</v>
      </c>
      <c r="F225" s="163"/>
      <c r="G225" s="164"/>
      <c r="H225" s="165"/>
      <c r="I225" s="158"/>
      <c r="J225" s="166"/>
      <c r="K225" s="158"/>
      <c r="M225" s="159" t="s">
        <v>438</v>
      </c>
      <c r="O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67" t="str">
        <f>C224</f>
        <v>1*4,435*24,70/1000</v>
      </c>
      <c r="BE225" s="145"/>
      <c r="BF225" s="145"/>
      <c r="BG225" s="145"/>
      <c r="BH225" s="145"/>
      <c r="BI225" s="145"/>
    </row>
    <row r="226" spans="1:104" ht="22.5">
      <c r="A226" s="146">
        <v>53</v>
      </c>
      <c r="B226" s="147" t="s">
        <v>439</v>
      </c>
      <c r="C226" s="148" t="s">
        <v>440</v>
      </c>
      <c r="D226" s="149" t="s">
        <v>191</v>
      </c>
      <c r="E226" s="150">
        <v>0.114</v>
      </c>
      <c r="F226" s="151">
        <v>0</v>
      </c>
      <c r="G226" s="152">
        <f>E226*F226</f>
        <v>0</v>
      </c>
      <c r="H226" s="153">
        <v>1.09663</v>
      </c>
      <c r="I226" s="154">
        <f>E226*H226</f>
        <v>0.12501582</v>
      </c>
      <c r="J226" s="153">
        <v>0</v>
      </c>
      <c r="K226" s="154">
        <f>E226*J226</f>
        <v>0</v>
      </c>
      <c r="O226" s="145"/>
      <c r="Z226" s="145"/>
      <c r="AA226" s="145">
        <v>1</v>
      </c>
      <c r="AB226" s="145">
        <v>1</v>
      </c>
      <c r="AC226" s="145">
        <v>1</v>
      </c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55">
        <f>G226</f>
        <v>0</v>
      </c>
      <c r="BA226" s="145"/>
      <c r="BB226" s="145"/>
      <c r="BC226" s="145"/>
      <c r="BD226" s="145"/>
      <c r="BE226" s="145"/>
      <c r="BF226" s="145"/>
      <c r="BG226" s="145"/>
      <c r="BH226" s="145"/>
      <c r="BI226" s="145"/>
      <c r="CA226" s="145">
        <v>1</v>
      </c>
      <c r="CB226" s="145">
        <v>1</v>
      </c>
      <c r="CZ226" s="108">
        <v>1</v>
      </c>
    </row>
    <row r="227" spans="1:61" ht="25.5">
      <c r="A227" s="156"/>
      <c r="B227" s="157"/>
      <c r="C227" s="160" t="s">
        <v>441</v>
      </c>
      <c r="D227" s="161"/>
      <c r="E227" s="162">
        <v>0.114</v>
      </c>
      <c r="F227" s="163"/>
      <c r="G227" s="164"/>
      <c r="H227" s="165"/>
      <c r="I227" s="158"/>
      <c r="J227" s="166"/>
      <c r="K227" s="158"/>
      <c r="M227" s="159" t="s">
        <v>441</v>
      </c>
      <c r="O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67" t="str">
        <f>C226</f>
        <v>Osazení válcovaných nosníků ve stropech č. 14 - 22 včetně dodávky profilu HEA 160</v>
      </c>
      <c r="BE227" s="145"/>
      <c r="BF227" s="145"/>
      <c r="BG227" s="145"/>
      <c r="BH227" s="145"/>
      <c r="BI227" s="145"/>
    </row>
    <row r="228" spans="1:104" ht="12.75">
      <c r="A228" s="146">
        <v>54</v>
      </c>
      <c r="B228" s="147" t="s">
        <v>442</v>
      </c>
      <c r="C228" s="148" t="s">
        <v>443</v>
      </c>
      <c r="D228" s="149" t="s">
        <v>191</v>
      </c>
      <c r="E228" s="150">
        <v>0.0465</v>
      </c>
      <c r="F228" s="151">
        <v>0</v>
      </c>
      <c r="G228" s="152">
        <f>E228*F228</f>
        <v>0</v>
      </c>
      <c r="H228" s="153">
        <v>1.09188</v>
      </c>
      <c r="I228" s="154">
        <f>E228*H228</f>
        <v>0.05077242</v>
      </c>
      <c r="J228" s="153">
        <v>0</v>
      </c>
      <c r="K228" s="154">
        <f>E228*J228</f>
        <v>0</v>
      </c>
      <c r="O228" s="145"/>
      <c r="Z228" s="145"/>
      <c r="AA228" s="145">
        <v>1</v>
      </c>
      <c r="AB228" s="145">
        <v>1</v>
      </c>
      <c r="AC228" s="145">
        <v>1</v>
      </c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55">
        <f>G228</f>
        <v>0</v>
      </c>
      <c r="BA228" s="145"/>
      <c r="BB228" s="145"/>
      <c r="BC228" s="145"/>
      <c r="BD228" s="145"/>
      <c r="BE228" s="145"/>
      <c r="BF228" s="145"/>
      <c r="BG228" s="145"/>
      <c r="BH228" s="145"/>
      <c r="BI228" s="145"/>
      <c r="CA228" s="145">
        <v>1</v>
      </c>
      <c r="CB228" s="145">
        <v>1</v>
      </c>
      <c r="CZ228" s="108">
        <v>1</v>
      </c>
    </row>
    <row r="229" spans="1:61" ht="12.75">
      <c r="A229" s="156"/>
      <c r="B229" s="157"/>
      <c r="C229" s="160" t="s">
        <v>444</v>
      </c>
      <c r="D229" s="161"/>
      <c r="E229" s="162">
        <v>0.0214</v>
      </c>
      <c r="F229" s="163"/>
      <c r="G229" s="164"/>
      <c r="H229" s="165"/>
      <c r="I229" s="158"/>
      <c r="J229" s="166"/>
      <c r="K229" s="158"/>
      <c r="M229" s="159" t="s">
        <v>444</v>
      </c>
      <c r="O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67" t="str">
        <f>C228</f>
        <v>Osazení a dodávka plechy P10 včetně dodávky</v>
      </c>
      <c r="BE229" s="145"/>
      <c r="BF229" s="145"/>
      <c r="BG229" s="145"/>
      <c r="BH229" s="145"/>
      <c r="BI229" s="145"/>
    </row>
    <row r="230" spans="1:61" ht="12.75">
      <c r="A230" s="156"/>
      <c r="B230" s="157"/>
      <c r="C230" s="160" t="s">
        <v>445</v>
      </c>
      <c r="D230" s="161"/>
      <c r="E230" s="162">
        <v>0.0126</v>
      </c>
      <c r="F230" s="163"/>
      <c r="G230" s="164"/>
      <c r="H230" s="165"/>
      <c r="I230" s="158"/>
      <c r="J230" s="166"/>
      <c r="K230" s="158"/>
      <c r="M230" s="159" t="s">
        <v>445</v>
      </c>
      <c r="O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67" t="str">
        <f>C229</f>
        <v>8*0,034*78,50/1000</v>
      </c>
      <c r="BE230" s="145"/>
      <c r="BF230" s="145"/>
      <c r="BG230" s="145"/>
      <c r="BH230" s="145"/>
      <c r="BI230" s="145"/>
    </row>
    <row r="231" spans="1:61" ht="12.75">
      <c r="A231" s="156"/>
      <c r="B231" s="157"/>
      <c r="C231" s="160" t="s">
        <v>446</v>
      </c>
      <c r="D231" s="161"/>
      <c r="E231" s="162">
        <v>0.0126</v>
      </c>
      <c r="F231" s="163"/>
      <c r="G231" s="164"/>
      <c r="H231" s="165"/>
      <c r="I231" s="158"/>
      <c r="J231" s="166"/>
      <c r="K231" s="158"/>
      <c r="M231" s="159" t="s">
        <v>446</v>
      </c>
      <c r="O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67" t="str">
        <f>C230</f>
        <v>8*0,020*78,50/1000</v>
      </c>
      <c r="BE231" s="145"/>
      <c r="BF231" s="145"/>
      <c r="BG231" s="145"/>
      <c r="BH231" s="145"/>
      <c r="BI231" s="145"/>
    </row>
    <row r="232" spans="1:104" ht="22.5">
      <c r="A232" s="146">
        <v>55</v>
      </c>
      <c r="B232" s="147" t="s">
        <v>447</v>
      </c>
      <c r="C232" s="148" t="s">
        <v>448</v>
      </c>
      <c r="D232" s="149" t="s">
        <v>64</v>
      </c>
      <c r="E232" s="150">
        <v>19.6867</v>
      </c>
      <c r="F232" s="151">
        <v>0</v>
      </c>
      <c r="G232" s="152">
        <f>E232*F232</f>
        <v>0</v>
      </c>
      <c r="H232" s="153">
        <v>0</v>
      </c>
      <c r="I232" s="154">
        <f>E232*H232</f>
        <v>0</v>
      </c>
      <c r="J232" s="153">
        <v>0</v>
      </c>
      <c r="K232" s="154">
        <f>E232*J232</f>
        <v>0</v>
      </c>
      <c r="O232" s="145"/>
      <c r="Z232" s="145"/>
      <c r="AA232" s="145">
        <v>1</v>
      </c>
      <c r="AB232" s="145">
        <v>1</v>
      </c>
      <c r="AC232" s="145">
        <v>1</v>
      </c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55">
        <f>G232</f>
        <v>0</v>
      </c>
      <c r="BA232" s="145"/>
      <c r="BB232" s="145"/>
      <c r="BC232" s="145"/>
      <c r="BD232" s="145"/>
      <c r="BE232" s="145"/>
      <c r="BF232" s="145"/>
      <c r="BG232" s="145"/>
      <c r="BH232" s="145"/>
      <c r="BI232" s="145"/>
      <c r="CA232" s="145">
        <v>1</v>
      </c>
      <c r="CB232" s="145">
        <v>1</v>
      </c>
      <c r="CZ232" s="108">
        <v>1</v>
      </c>
    </row>
    <row r="233" spans="1:61" ht="12.75">
      <c r="A233" s="156"/>
      <c r="B233" s="157"/>
      <c r="C233" s="160" t="s">
        <v>449</v>
      </c>
      <c r="D233" s="161"/>
      <c r="E233" s="162">
        <v>3.717</v>
      </c>
      <c r="F233" s="163"/>
      <c r="G233" s="164"/>
      <c r="H233" s="165"/>
      <c r="I233" s="158"/>
      <c r="J233" s="166"/>
      <c r="K233" s="158"/>
      <c r="M233" s="159" t="s">
        <v>449</v>
      </c>
      <c r="O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67" t="str">
        <f>C232</f>
        <v>Ztužující věnce,překlady z betonu C 20/25 XC1 S4, Dmax8</v>
      </c>
      <c r="BE233" s="145"/>
      <c r="BF233" s="145"/>
      <c r="BG233" s="145"/>
      <c r="BH233" s="145"/>
      <c r="BI233" s="145"/>
    </row>
    <row r="234" spans="1:61" ht="12.75">
      <c r="A234" s="156"/>
      <c r="B234" s="157"/>
      <c r="C234" s="160" t="s">
        <v>450</v>
      </c>
      <c r="D234" s="161"/>
      <c r="E234" s="162">
        <v>1.2465</v>
      </c>
      <c r="F234" s="163"/>
      <c r="G234" s="164"/>
      <c r="H234" s="165"/>
      <c r="I234" s="158"/>
      <c r="J234" s="166"/>
      <c r="K234" s="158"/>
      <c r="M234" s="159" t="s">
        <v>450</v>
      </c>
      <c r="O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67" t="str">
        <f>C233</f>
        <v>V1.1:61,95*0,20*0,30</v>
      </c>
      <c r="BE234" s="145"/>
      <c r="BF234" s="145"/>
      <c r="BG234" s="145"/>
      <c r="BH234" s="145"/>
      <c r="BI234" s="145"/>
    </row>
    <row r="235" spans="1:61" ht="12.75">
      <c r="A235" s="156"/>
      <c r="B235" s="157"/>
      <c r="C235" s="160" t="s">
        <v>451</v>
      </c>
      <c r="D235" s="161"/>
      <c r="E235" s="162">
        <v>0.5544</v>
      </c>
      <c r="F235" s="163"/>
      <c r="G235" s="164"/>
      <c r="H235" s="165"/>
      <c r="I235" s="158"/>
      <c r="J235" s="166"/>
      <c r="K235" s="158"/>
      <c r="M235" s="159" t="s">
        <v>451</v>
      </c>
      <c r="O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67" t="str">
        <f>C234</f>
        <v>V1.2:11,08*(0,20*0,30+0,25*0,21)</v>
      </c>
      <c r="BE235" s="145"/>
      <c r="BF235" s="145"/>
      <c r="BG235" s="145"/>
      <c r="BH235" s="145"/>
      <c r="BI235" s="145"/>
    </row>
    <row r="236" spans="1:61" ht="12.75">
      <c r="A236" s="156"/>
      <c r="B236" s="157"/>
      <c r="C236" s="160" t="s">
        <v>452</v>
      </c>
      <c r="D236" s="161"/>
      <c r="E236" s="162">
        <v>1.7514</v>
      </c>
      <c r="F236" s="163"/>
      <c r="G236" s="164"/>
      <c r="H236" s="165"/>
      <c r="I236" s="158"/>
      <c r="J236" s="166"/>
      <c r="K236" s="158"/>
      <c r="M236" s="159" t="s">
        <v>452</v>
      </c>
      <c r="O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67" t="str">
        <f>C235</f>
        <v>V1.3:6,16*0,30*0,30</v>
      </c>
      <c r="BE236" s="145"/>
      <c r="BF236" s="145"/>
      <c r="BG236" s="145"/>
      <c r="BH236" s="145"/>
      <c r="BI236" s="145"/>
    </row>
    <row r="237" spans="1:61" ht="12.75">
      <c r="A237" s="156"/>
      <c r="B237" s="157"/>
      <c r="C237" s="160" t="s">
        <v>453</v>
      </c>
      <c r="D237" s="161"/>
      <c r="E237" s="162">
        <v>0.2379</v>
      </c>
      <c r="F237" s="163"/>
      <c r="G237" s="164"/>
      <c r="H237" s="165"/>
      <c r="I237" s="158"/>
      <c r="J237" s="166"/>
      <c r="K237" s="158"/>
      <c r="M237" s="159" t="s">
        <v>453</v>
      </c>
      <c r="O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67" t="str">
        <f>C236</f>
        <v>V1.4:16,68*0,35*0,30</v>
      </c>
      <c r="BE237" s="145"/>
      <c r="BF237" s="145"/>
      <c r="BG237" s="145"/>
      <c r="BH237" s="145"/>
      <c r="BI237" s="145"/>
    </row>
    <row r="238" spans="1:61" ht="12.75">
      <c r="A238" s="156"/>
      <c r="B238" s="157"/>
      <c r="C238" s="160" t="s">
        <v>454</v>
      </c>
      <c r="D238" s="161"/>
      <c r="E238" s="162">
        <v>0.0938</v>
      </c>
      <c r="F238" s="163"/>
      <c r="G238" s="164"/>
      <c r="H238" s="165"/>
      <c r="I238" s="158"/>
      <c r="J238" s="166"/>
      <c r="K238" s="158"/>
      <c r="M238" s="159" t="s">
        <v>454</v>
      </c>
      <c r="O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67" t="str">
        <f>C237</f>
        <v>V1.5:3,05*(0,26*0,30)</v>
      </c>
      <c r="BE238" s="145"/>
      <c r="BF238" s="145"/>
      <c r="BG238" s="145"/>
      <c r="BH238" s="145"/>
      <c r="BI238" s="145"/>
    </row>
    <row r="239" spans="1:61" ht="12.75">
      <c r="A239" s="156"/>
      <c r="B239" s="157"/>
      <c r="C239" s="160" t="s">
        <v>455</v>
      </c>
      <c r="D239" s="161"/>
      <c r="E239" s="162">
        <v>0.45</v>
      </c>
      <c r="F239" s="163"/>
      <c r="G239" s="164"/>
      <c r="H239" s="165"/>
      <c r="I239" s="158"/>
      <c r="J239" s="166"/>
      <c r="K239" s="158"/>
      <c r="M239" s="159" t="s">
        <v>455</v>
      </c>
      <c r="O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67" t="str">
        <f>C238</f>
        <v>V1.6:1,25*0,25*0,30</v>
      </c>
      <c r="BE239" s="145"/>
      <c r="BF239" s="145"/>
      <c r="BG239" s="145"/>
      <c r="BH239" s="145"/>
      <c r="BI239" s="145"/>
    </row>
    <row r="240" spans="1:61" ht="12.75">
      <c r="A240" s="156"/>
      <c r="B240" s="157"/>
      <c r="C240" s="160" t="s">
        <v>456</v>
      </c>
      <c r="D240" s="161"/>
      <c r="E240" s="162">
        <v>3.1553</v>
      </c>
      <c r="F240" s="163"/>
      <c r="G240" s="164"/>
      <c r="H240" s="165"/>
      <c r="I240" s="158"/>
      <c r="J240" s="166"/>
      <c r="K240" s="158"/>
      <c r="M240" s="159" t="s">
        <v>456</v>
      </c>
      <c r="O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67" t="str">
        <f>C239</f>
        <v>V2.0:6,00*0,25*0,30</v>
      </c>
      <c r="BE240" s="145"/>
      <c r="BF240" s="145"/>
      <c r="BG240" s="145"/>
      <c r="BH240" s="145"/>
      <c r="BI240" s="145"/>
    </row>
    <row r="241" spans="1:61" ht="12.75">
      <c r="A241" s="156"/>
      <c r="B241" s="157"/>
      <c r="C241" s="160" t="s">
        <v>457</v>
      </c>
      <c r="D241" s="161"/>
      <c r="E241" s="162">
        <v>0.7392</v>
      </c>
      <c r="F241" s="163"/>
      <c r="G241" s="164"/>
      <c r="H241" s="165"/>
      <c r="I241" s="158"/>
      <c r="J241" s="166"/>
      <c r="K241" s="158"/>
      <c r="M241" s="159" t="s">
        <v>457</v>
      </c>
      <c r="O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67" t="str">
        <f>C240</f>
        <v>V2.1:42,07*0,25*0,30</v>
      </c>
      <c r="BE241" s="145"/>
      <c r="BF241" s="145"/>
      <c r="BG241" s="145"/>
      <c r="BH241" s="145"/>
      <c r="BI241" s="145"/>
    </row>
    <row r="242" spans="1:61" ht="12.75">
      <c r="A242" s="156"/>
      <c r="B242" s="157"/>
      <c r="C242" s="160" t="s">
        <v>458</v>
      </c>
      <c r="D242" s="161"/>
      <c r="E242" s="162">
        <v>1.2474</v>
      </c>
      <c r="F242" s="163"/>
      <c r="G242" s="164"/>
      <c r="H242" s="165"/>
      <c r="I242" s="158"/>
      <c r="J242" s="166"/>
      <c r="K242" s="158"/>
      <c r="M242" s="159" t="s">
        <v>458</v>
      </c>
      <c r="O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67" t="str">
        <f>C241</f>
        <v>V2.2:6,16*0,40*0,30</v>
      </c>
      <c r="BE242" s="145"/>
      <c r="BF242" s="145"/>
      <c r="BG242" s="145"/>
      <c r="BH242" s="145"/>
      <c r="BI242" s="145"/>
    </row>
    <row r="243" spans="1:61" ht="12.75">
      <c r="A243" s="156"/>
      <c r="B243" s="157"/>
      <c r="C243" s="160" t="s">
        <v>459</v>
      </c>
      <c r="D243" s="161"/>
      <c r="E243" s="162">
        <v>0.0495</v>
      </c>
      <c r="F243" s="163"/>
      <c r="G243" s="164"/>
      <c r="H243" s="165"/>
      <c r="I243" s="158"/>
      <c r="J243" s="166"/>
      <c r="K243" s="158"/>
      <c r="M243" s="159" t="s">
        <v>459</v>
      </c>
      <c r="O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67" t="str">
        <f>C242</f>
        <v>V2.3:6,16*(0,50*0,30+0,25*0,21)</v>
      </c>
      <c r="BE243" s="145"/>
      <c r="BF243" s="145"/>
      <c r="BG243" s="145"/>
      <c r="BH243" s="145"/>
      <c r="BI243" s="145"/>
    </row>
    <row r="244" spans="1:61" ht="12.75">
      <c r="A244" s="156"/>
      <c r="B244" s="157"/>
      <c r="C244" s="160" t="s">
        <v>460</v>
      </c>
      <c r="D244" s="161"/>
      <c r="E244" s="162">
        <v>0.1188</v>
      </c>
      <c r="F244" s="163"/>
      <c r="G244" s="164"/>
      <c r="H244" s="165"/>
      <c r="I244" s="158"/>
      <c r="J244" s="166"/>
      <c r="K244" s="158"/>
      <c r="M244" s="159" t="s">
        <v>460</v>
      </c>
      <c r="O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67" t="str">
        <f>C243</f>
        <v>V2.4:0,55*0,30*0,30</v>
      </c>
      <c r="BE244" s="145"/>
      <c r="BF244" s="145"/>
      <c r="BG244" s="145"/>
      <c r="BH244" s="145"/>
      <c r="BI244" s="145"/>
    </row>
    <row r="245" spans="1:61" ht="12.75">
      <c r="A245" s="156"/>
      <c r="B245" s="157"/>
      <c r="C245" s="160" t="s">
        <v>461</v>
      </c>
      <c r="D245" s="161"/>
      <c r="E245" s="162">
        <v>0.4762</v>
      </c>
      <c r="F245" s="163"/>
      <c r="G245" s="164"/>
      <c r="H245" s="165"/>
      <c r="I245" s="158"/>
      <c r="J245" s="166"/>
      <c r="K245" s="158"/>
      <c r="M245" s="159" t="s">
        <v>461</v>
      </c>
      <c r="O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67" t="str">
        <f>C244</f>
        <v>V2.5:1,32*0,30*0,30</v>
      </c>
      <c r="BE245" s="145"/>
      <c r="BF245" s="145"/>
      <c r="BG245" s="145"/>
      <c r="BH245" s="145"/>
      <c r="BI245" s="145"/>
    </row>
    <row r="246" spans="1:61" ht="12.75">
      <c r="A246" s="156"/>
      <c r="B246" s="157"/>
      <c r="C246" s="160" t="s">
        <v>462</v>
      </c>
      <c r="D246" s="161"/>
      <c r="E246" s="162">
        <v>0.7372</v>
      </c>
      <c r="F246" s="163"/>
      <c r="G246" s="164"/>
      <c r="H246" s="165"/>
      <c r="I246" s="158"/>
      <c r="J246" s="166"/>
      <c r="K246" s="158"/>
      <c r="M246" s="159" t="s">
        <v>462</v>
      </c>
      <c r="O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67" t="str">
        <f>C245</f>
        <v>V2.6:6,35*0,25*0,30</v>
      </c>
      <c r="BE246" s="145"/>
      <c r="BF246" s="145"/>
      <c r="BG246" s="145"/>
      <c r="BH246" s="145"/>
      <c r="BI246" s="145"/>
    </row>
    <row r="247" spans="1:61" ht="12.75">
      <c r="A247" s="156"/>
      <c r="B247" s="157"/>
      <c r="C247" s="160" t="s">
        <v>463</v>
      </c>
      <c r="D247" s="161"/>
      <c r="E247" s="162">
        <v>0.1125</v>
      </c>
      <c r="F247" s="163"/>
      <c r="G247" s="164"/>
      <c r="H247" s="165"/>
      <c r="I247" s="158"/>
      <c r="J247" s="166"/>
      <c r="K247" s="158"/>
      <c r="M247" s="159" t="s">
        <v>463</v>
      </c>
      <c r="O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67" t="str">
        <f>C246</f>
        <v>V2.7:9,83*0,25*0,30</v>
      </c>
      <c r="BE247" s="145"/>
      <c r="BF247" s="145"/>
      <c r="BG247" s="145"/>
      <c r="BH247" s="145"/>
      <c r="BI247" s="145"/>
    </row>
    <row r="248" spans="1:61" ht="12.75">
      <c r="A248" s="156"/>
      <c r="B248" s="157"/>
      <c r="C248" s="160" t="s">
        <v>464</v>
      </c>
      <c r="D248" s="161"/>
      <c r="E248" s="162">
        <v>0.09</v>
      </c>
      <c r="F248" s="163"/>
      <c r="G248" s="164"/>
      <c r="H248" s="165"/>
      <c r="I248" s="158"/>
      <c r="J248" s="166"/>
      <c r="K248" s="158"/>
      <c r="M248" s="159" t="s">
        <v>464</v>
      </c>
      <c r="O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67" t="str">
        <f>C247</f>
        <v>V2.8:1,50*0,25*0,30</v>
      </c>
      <c r="BE248" s="145"/>
      <c r="BF248" s="145"/>
      <c r="BG248" s="145"/>
      <c r="BH248" s="145"/>
      <c r="BI248" s="145"/>
    </row>
    <row r="249" spans="1:61" ht="12.75">
      <c r="A249" s="156"/>
      <c r="B249" s="157"/>
      <c r="C249" s="160" t="s">
        <v>465</v>
      </c>
      <c r="D249" s="161"/>
      <c r="E249" s="162">
        <v>0</v>
      </c>
      <c r="F249" s="163"/>
      <c r="G249" s="164"/>
      <c r="H249" s="165"/>
      <c r="I249" s="158"/>
      <c r="J249" s="166"/>
      <c r="K249" s="158"/>
      <c r="M249" s="159" t="s">
        <v>465</v>
      </c>
      <c r="O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67" t="str">
        <f>C248</f>
        <v>V2.9:1,00*0,30*0,30</v>
      </c>
      <c r="BE249" s="145"/>
      <c r="BF249" s="145"/>
      <c r="BG249" s="145"/>
      <c r="BH249" s="145"/>
      <c r="BI249" s="145"/>
    </row>
    <row r="250" spans="1:61" ht="12.75">
      <c r="A250" s="156"/>
      <c r="B250" s="157"/>
      <c r="C250" s="160" t="s">
        <v>466</v>
      </c>
      <c r="D250" s="161"/>
      <c r="E250" s="162">
        <v>2.0993</v>
      </c>
      <c r="F250" s="163"/>
      <c r="G250" s="164"/>
      <c r="H250" s="165"/>
      <c r="I250" s="158"/>
      <c r="J250" s="166"/>
      <c r="K250" s="158"/>
      <c r="M250" s="159" t="s">
        <v>466</v>
      </c>
      <c r="O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67" t="str">
        <f>C249</f>
        <v>zálivkové věnce:</v>
      </c>
      <c r="BE250" s="145"/>
      <c r="BF250" s="145"/>
      <c r="BG250" s="145"/>
      <c r="BH250" s="145"/>
      <c r="BI250" s="145"/>
    </row>
    <row r="251" spans="1:61" ht="12.75">
      <c r="A251" s="156"/>
      <c r="B251" s="157"/>
      <c r="C251" s="160" t="s">
        <v>467</v>
      </c>
      <c r="D251" s="161"/>
      <c r="E251" s="162">
        <v>2.1582</v>
      </c>
      <c r="F251" s="163"/>
      <c r="G251" s="164"/>
      <c r="H251" s="165"/>
      <c r="I251" s="158"/>
      <c r="J251" s="166"/>
      <c r="K251" s="158"/>
      <c r="M251" s="159" t="s">
        <v>467</v>
      </c>
      <c r="O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67" t="str">
        <f>C250</f>
        <v>VZ1:46,65*(0,25*0,18)</v>
      </c>
      <c r="BE251" s="145"/>
      <c r="BF251" s="145"/>
      <c r="BG251" s="145"/>
      <c r="BH251" s="145"/>
      <c r="BI251" s="145"/>
    </row>
    <row r="252" spans="1:61" ht="12.75">
      <c r="A252" s="156"/>
      <c r="B252" s="157"/>
      <c r="C252" s="160" t="s">
        <v>468</v>
      </c>
      <c r="D252" s="161"/>
      <c r="E252" s="162">
        <v>0.2502</v>
      </c>
      <c r="F252" s="163"/>
      <c r="G252" s="164"/>
      <c r="H252" s="165"/>
      <c r="I252" s="158"/>
      <c r="J252" s="166"/>
      <c r="K252" s="158"/>
      <c r="M252" s="159" t="s">
        <v>468</v>
      </c>
      <c r="O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67" t="str">
        <f>C251</f>
        <v>VZ2:35,97*0,20*0,30</v>
      </c>
      <c r="BE252" s="145"/>
      <c r="BF252" s="145"/>
      <c r="BG252" s="145"/>
      <c r="BH252" s="145"/>
      <c r="BI252" s="145"/>
    </row>
    <row r="253" spans="1:61" ht="12.75">
      <c r="A253" s="156"/>
      <c r="B253" s="157"/>
      <c r="C253" s="160" t="s">
        <v>469</v>
      </c>
      <c r="D253" s="161"/>
      <c r="E253" s="162">
        <v>0.216</v>
      </c>
      <c r="F253" s="163"/>
      <c r="G253" s="164"/>
      <c r="H253" s="165"/>
      <c r="I253" s="158"/>
      <c r="J253" s="166"/>
      <c r="K253" s="158"/>
      <c r="M253" s="159" t="s">
        <v>469</v>
      </c>
      <c r="O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67" t="str">
        <f>C252</f>
        <v>VZ3:16,68*0,25*0,06</v>
      </c>
      <c r="BE253" s="145"/>
      <c r="BF253" s="145"/>
      <c r="BG253" s="145"/>
      <c r="BH253" s="145"/>
      <c r="BI253" s="145"/>
    </row>
    <row r="254" spans="1:61" ht="12.75">
      <c r="A254" s="156"/>
      <c r="B254" s="157"/>
      <c r="C254" s="160" t="s">
        <v>470</v>
      </c>
      <c r="D254" s="161"/>
      <c r="E254" s="162">
        <v>0.186</v>
      </c>
      <c r="F254" s="163"/>
      <c r="G254" s="164"/>
      <c r="H254" s="165"/>
      <c r="I254" s="158"/>
      <c r="J254" s="166"/>
      <c r="K254" s="158"/>
      <c r="M254" s="159" t="s">
        <v>470</v>
      </c>
      <c r="O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67" t="str">
        <f>C253</f>
        <v>VZ4:6,00*0,20*0,18</v>
      </c>
      <c r="BE254" s="145"/>
      <c r="BF254" s="145"/>
      <c r="BG254" s="145"/>
      <c r="BH254" s="145"/>
      <c r="BI254" s="145"/>
    </row>
    <row r="255" spans="1:104" ht="12.75">
      <c r="A255" s="146">
        <v>56</v>
      </c>
      <c r="B255" s="147" t="s">
        <v>471</v>
      </c>
      <c r="C255" s="148" t="s">
        <v>472</v>
      </c>
      <c r="D255" s="149" t="s">
        <v>49</v>
      </c>
      <c r="E255" s="150">
        <v>123.575</v>
      </c>
      <c r="F255" s="151">
        <v>0</v>
      </c>
      <c r="G255" s="152">
        <f>E255*F255</f>
        <v>0</v>
      </c>
      <c r="H255" s="153">
        <v>0</v>
      </c>
      <c r="I255" s="154">
        <f>E255*H255</f>
        <v>0</v>
      </c>
      <c r="J255" s="153">
        <v>0</v>
      </c>
      <c r="K255" s="154">
        <f>E255*J255</f>
        <v>0</v>
      </c>
      <c r="O255" s="145"/>
      <c r="Z255" s="145"/>
      <c r="AA255" s="145">
        <v>1</v>
      </c>
      <c r="AB255" s="145">
        <v>1</v>
      </c>
      <c r="AC255" s="145">
        <v>1</v>
      </c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55">
        <f>G255</f>
        <v>0</v>
      </c>
      <c r="BA255" s="145"/>
      <c r="BB255" s="145"/>
      <c r="BC255" s="145"/>
      <c r="BD255" s="145"/>
      <c r="BE255" s="145"/>
      <c r="BF255" s="145"/>
      <c r="BG255" s="145"/>
      <c r="BH255" s="145"/>
      <c r="BI255" s="145"/>
      <c r="CA255" s="145">
        <v>1</v>
      </c>
      <c r="CB255" s="145">
        <v>1</v>
      </c>
      <c r="CZ255" s="108">
        <v>1</v>
      </c>
    </row>
    <row r="256" spans="1:61" ht="12.75">
      <c r="A256" s="156"/>
      <c r="B256" s="157"/>
      <c r="C256" s="160" t="s">
        <v>473</v>
      </c>
      <c r="D256" s="161"/>
      <c r="E256" s="162">
        <v>24.78</v>
      </c>
      <c r="F256" s="163"/>
      <c r="G256" s="164"/>
      <c r="H256" s="165"/>
      <c r="I256" s="158"/>
      <c r="J256" s="166"/>
      <c r="K256" s="158"/>
      <c r="M256" s="159" t="s">
        <v>473</v>
      </c>
      <c r="O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67" t="str">
        <f>C255</f>
        <v xml:space="preserve">Bednění ztužujících pásů a věnců - zřízení </v>
      </c>
      <c r="BE256" s="145"/>
      <c r="BF256" s="145"/>
      <c r="BG256" s="145"/>
      <c r="BH256" s="145"/>
      <c r="BI256" s="145"/>
    </row>
    <row r="257" spans="1:61" ht="12.75">
      <c r="A257" s="156"/>
      <c r="B257" s="157"/>
      <c r="C257" s="160" t="s">
        <v>474</v>
      </c>
      <c r="D257" s="161"/>
      <c r="E257" s="162">
        <v>9.972</v>
      </c>
      <c r="F257" s="163"/>
      <c r="G257" s="164"/>
      <c r="H257" s="165"/>
      <c r="I257" s="158"/>
      <c r="J257" s="166"/>
      <c r="K257" s="158"/>
      <c r="M257" s="159" t="s">
        <v>474</v>
      </c>
      <c r="O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67" t="str">
        <f>C256</f>
        <v>V1.1:61,95*0,20*2</v>
      </c>
      <c r="BE257" s="145"/>
      <c r="BF257" s="145"/>
      <c r="BG257" s="145"/>
      <c r="BH257" s="145"/>
      <c r="BI257" s="145"/>
    </row>
    <row r="258" spans="1:61" ht="12.75">
      <c r="A258" s="156"/>
      <c r="B258" s="157"/>
      <c r="C258" s="160" t="s">
        <v>475</v>
      </c>
      <c r="D258" s="161"/>
      <c r="E258" s="162">
        <v>3.696</v>
      </c>
      <c r="F258" s="163"/>
      <c r="G258" s="164"/>
      <c r="H258" s="165"/>
      <c r="I258" s="158"/>
      <c r="J258" s="166"/>
      <c r="K258" s="158"/>
      <c r="M258" s="159" t="s">
        <v>475</v>
      </c>
      <c r="O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67" t="str">
        <f>C257</f>
        <v>V1.2:11,08*0,45*2</v>
      </c>
      <c r="BE258" s="145"/>
      <c r="BF258" s="145"/>
      <c r="BG258" s="145"/>
      <c r="BH258" s="145"/>
      <c r="BI258" s="145"/>
    </row>
    <row r="259" spans="1:61" ht="12.75">
      <c r="A259" s="156"/>
      <c r="B259" s="157"/>
      <c r="C259" s="160" t="s">
        <v>476</v>
      </c>
      <c r="D259" s="161"/>
      <c r="E259" s="162">
        <v>11.676</v>
      </c>
      <c r="F259" s="163"/>
      <c r="G259" s="164"/>
      <c r="H259" s="165"/>
      <c r="I259" s="158"/>
      <c r="J259" s="166"/>
      <c r="K259" s="158"/>
      <c r="M259" s="159" t="s">
        <v>476</v>
      </c>
      <c r="O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67" t="str">
        <f>C258</f>
        <v>V1.3:6,16*0,30*2</v>
      </c>
      <c r="BE259" s="145"/>
      <c r="BF259" s="145"/>
      <c r="BG259" s="145"/>
      <c r="BH259" s="145"/>
      <c r="BI259" s="145"/>
    </row>
    <row r="260" spans="1:61" ht="12.75">
      <c r="A260" s="156"/>
      <c r="B260" s="157"/>
      <c r="C260" s="160" t="s">
        <v>477</v>
      </c>
      <c r="D260" s="161"/>
      <c r="E260" s="162">
        <v>1.586</v>
      </c>
      <c r="F260" s="163"/>
      <c r="G260" s="164"/>
      <c r="H260" s="165"/>
      <c r="I260" s="158"/>
      <c r="J260" s="166"/>
      <c r="K260" s="158"/>
      <c r="M260" s="159" t="s">
        <v>477</v>
      </c>
      <c r="O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67" t="str">
        <f>C259</f>
        <v>V1.4:16,68*0,35*2</v>
      </c>
      <c r="BE260" s="145"/>
      <c r="BF260" s="145"/>
      <c r="BG260" s="145"/>
      <c r="BH260" s="145"/>
      <c r="BI260" s="145"/>
    </row>
    <row r="261" spans="1:61" ht="12.75">
      <c r="A261" s="156"/>
      <c r="B261" s="157"/>
      <c r="C261" s="160" t="s">
        <v>478</v>
      </c>
      <c r="D261" s="161"/>
      <c r="E261" s="162">
        <v>0.625</v>
      </c>
      <c r="F261" s="163"/>
      <c r="G261" s="164"/>
      <c r="H261" s="165"/>
      <c r="I261" s="158"/>
      <c r="J261" s="166"/>
      <c r="K261" s="158"/>
      <c r="M261" s="159" t="s">
        <v>478</v>
      </c>
      <c r="O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67" t="str">
        <f>C260</f>
        <v>V1.5:3,05*(0,26*2)</v>
      </c>
      <c r="BE261" s="145"/>
      <c r="BF261" s="145"/>
      <c r="BG261" s="145"/>
      <c r="BH261" s="145"/>
      <c r="BI261" s="145"/>
    </row>
    <row r="262" spans="1:61" ht="12.75">
      <c r="A262" s="156"/>
      <c r="B262" s="157"/>
      <c r="C262" s="160" t="s">
        <v>479</v>
      </c>
      <c r="D262" s="161"/>
      <c r="E262" s="162">
        <v>3</v>
      </c>
      <c r="F262" s="163"/>
      <c r="G262" s="164"/>
      <c r="H262" s="165"/>
      <c r="I262" s="158"/>
      <c r="J262" s="166"/>
      <c r="K262" s="158"/>
      <c r="M262" s="159" t="s">
        <v>479</v>
      </c>
      <c r="O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67" t="str">
        <f>C261</f>
        <v>V1.6:1,25*0,25*2</v>
      </c>
      <c r="BE262" s="145"/>
      <c r="BF262" s="145"/>
      <c r="BG262" s="145"/>
      <c r="BH262" s="145"/>
      <c r="BI262" s="145"/>
    </row>
    <row r="263" spans="1:61" ht="12.75">
      <c r="A263" s="156"/>
      <c r="B263" s="157"/>
      <c r="C263" s="160" t="s">
        <v>480</v>
      </c>
      <c r="D263" s="161"/>
      <c r="E263" s="162">
        <v>21.035</v>
      </c>
      <c r="F263" s="163"/>
      <c r="G263" s="164"/>
      <c r="H263" s="165"/>
      <c r="I263" s="158"/>
      <c r="J263" s="166"/>
      <c r="K263" s="158"/>
      <c r="M263" s="159" t="s">
        <v>480</v>
      </c>
      <c r="O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67" t="str">
        <f>C262</f>
        <v>V2.0:6,00*0,25*2</v>
      </c>
      <c r="BE263" s="145"/>
      <c r="BF263" s="145"/>
      <c r="BG263" s="145"/>
      <c r="BH263" s="145"/>
      <c r="BI263" s="145"/>
    </row>
    <row r="264" spans="1:61" ht="12.75">
      <c r="A264" s="156"/>
      <c r="B264" s="157"/>
      <c r="C264" s="160" t="s">
        <v>481</v>
      </c>
      <c r="D264" s="161"/>
      <c r="E264" s="162">
        <v>4.928</v>
      </c>
      <c r="F264" s="163"/>
      <c r="G264" s="164"/>
      <c r="H264" s="165"/>
      <c r="I264" s="158"/>
      <c r="J264" s="166"/>
      <c r="K264" s="158"/>
      <c r="M264" s="159" t="s">
        <v>481</v>
      </c>
      <c r="O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67" t="str">
        <f>C263</f>
        <v>V2.1:42,07*0,25*2</v>
      </c>
      <c r="BE264" s="145"/>
      <c r="BF264" s="145"/>
      <c r="BG264" s="145"/>
      <c r="BH264" s="145"/>
      <c r="BI264" s="145"/>
    </row>
    <row r="265" spans="1:61" ht="12.75">
      <c r="A265" s="156"/>
      <c r="B265" s="157"/>
      <c r="C265" s="160" t="s">
        <v>482</v>
      </c>
      <c r="D265" s="161"/>
      <c r="E265" s="162">
        <v>9.24</v>
      </c>
      <c r="F265" s="163"/>
      <c r="G265" s="164"/>
      <c r="H265" s="165"/>
      <c r="I265" s="158"/>
      <c r="J265" s="166"/>
      <c r="K265" s="158"/>
      <c r="M265" s="159" t="s">
        <v>482</v>
      </c>
      <c r="O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67" t="str">
        <f>C264</f>
        <v>V2.2:6,16*0,40*2</v>
      </c>
      <c r="BE265" s="145"/>
      <c r="BF265" s="145"/>
      <c r="BG265" s="145"/>
      <c r="BH265" s="145"/>
      <c r="BI265" s="145"/>
    </row>
    <row r="266" spans="1:61" ht="12.75">
      <c r="A266" s="156"/>
      <c r="B266" s="157"/>
      <c r="C266" s="160" t="s">
        <v>483</v>
      </c>
      <c r="D266" s="161"/>
      <c r="E266" s="162">
        <v>0.33</v>
      </c>
      <c r="F266" s="163"/>
      <c r="G266" s="164"/>
      <c r="H266" s="165"/>
      <c r="I266" s="158"/>
      <c r="J266" s="166"/>
      <c r="K266" s="158"/>
      <c r="M266" s="159" t="s">
        <v>483</v>
      </c>
      <c r="O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67" t="str">
        <f>C265</f>
        <v>V2.3:6,16*0,75*2</v>
      </c>
      <c r="BE266" s="145"/>
      <c r="BF266" s="145"/>
      <c r="BG266" s="145"/>
      <c r="BH266" s="145"/>
      <c r="BI266" s="145"/>
    </row>
    <row r="267" spans="1:61" ht="12.75">
      <c r="A267" s="156"/>
      <c r="B267" s="157"/>
      <c r="C267" s="160" t="s">
        <v>484</v>
      </c>
      <c r="D267" s="161"/>
      <c r="E267" s="162">
        <v>0.792</v>
      </c>
      <c r="F267" s="163"/>
      <c r="G267" s="164"/>
      <c r="H267" s="165"/>
      <c r="I267" s="158"/>
      <c r="J267" s="166"/>
      <c r="K267" s="158"/>
      <c r="M267" s="159" t="s">
        <v>484</v>
      </c>
      <c r="O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67" t="str">
        <f>C266</f>
        <v>V2.4:0,55*0,30*2</v>
      </c>
      <c r="BE267" s="145"/>
      <c r="BF267" s="145"/>
      <c r="BG267" s="145"/>
      <c r="BH267" s="145"/>
      <c r="BI267" s="145"/>
    </row>
    <row r="268" spans="1:61" ht="12.75">
      <c r="A268" s="156"/>
      <c r="B268" s="157"/>
      <c r="C268" s="160" t="s">
        <v>485</v>
      </c>
      <c r="D268" s="161"/>
      <c r="E268" s="162">
        <v>3.175</v>
      </c>
      <c r="F268" s="163"/>
      <c r="G268" s="164"/>
      <c r="H268" s="165"/>
      <c r="I268" s="158"/>
      <c r="J268" s="166"/>
      <c r="K268" s="158"/>
      <c r="M268" s="159" t="s">
        <v>485</v>
      </c>
      <c r="O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67" t="str">
        <f>C267</f>
        <v>V2.5:1,32*0,30*2</v>
      </c>
      <c r="BE268" s="145"/>
      <c r="BF268" s="145"/>
      <c r="BG268" s="145"/>
      <c r="BH268" s="145"/>
      <c r="BI268" s="145"/>
    </row>
    <row r="269" spans="1:61" ht="12.75">
      <c r="A269" s="156"/>
      <c r="B269" s="157"/>
      <c r="C269" s="160" t="s">
        <v>486</v>
      </c>
      <c r="D269" s="161"/>
      <c r="E269" s="162">
        <v>4.915</v>
      </c>
      <c r="F269" s="163"/>
      <c r="G269" s="164"/>
      <c r="H269" s="165"/>
      <c r="I269" s="158"/>
      <c r="J269" s="166"/>
      <c r="K269" s="158"/>
      <c r="M269" s="159" t="s">
        <v>486</v>
      </c>
      <c r="O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67" t="str">
        <f>C268</f>
        <v>V2.6:6,35*0,25*2</v>
      </c>
      <c r="BE269" s="145"/>
      <c r="BF269" s="145"/>
      <c r="BG269" s="145"/>
      <c r="BH269" s="145"/>
      <c r="BI269" s="145"/>
    </row>
    <row r="270" spans="1:61" ht="12.75">
      <c r="A270" s="156"/>
      <c r="B270" s="157"/>
      <c r="C270" s="160" t="s">
        <v>487</v>
      </c>
      <c r="D270" s="161"/>
      <c r="E270" s="162">
        <v>0.75</v>
      </c>
      <c r="F270" s="163"/>
      <c r="G270" s="164"/>
      <c r="H270" s="165"/>
      <c r="I270" s="158"/>
      <c r="J270" s="166"/>
      <c r="K270" s="158"/>
      <c r="M270" s="159" t="s">
        <v>487</v>
      </c>
      <c r="O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67" t="str">
        <f>C269</f>
        <v>V2.7:9,83*0,25*2</v>
      </c>
      <c r="BE270" s="145"/>
      <c r="BF270" s="145"/>
      <c r="BG270" s="145"/>
      <c r="BH270" s="145"/>
      <c r="BI270" s="145"/>
    </row>
    <row r="271" spans="1:61" ht="12.75">
      <c r="A271" s="156"/>
      <c r="B271" s="157"/>
      <c r="C271" s="160" t="s">
        <v>488</v>
      </c>
      <c r="D271" s="161"/>
      <c r="E271" s="162">
        <v>0.6</v>
      </c>
      <c r="F271" s="163"/>
      <c r="G271" s="164"/>
      <c r="H271" s="165"/>
      <c r="I271" s="158"/>
      <c r="J271" s="166"/>
      <c r="K271" s="158"/>
      <c r="M271" s="159" t="s">
        <v>488</v>
      </c>
      <c r="O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67" t="str">
        <f>C270</f>
        <v>V2.8:1,50*0,25*2</v>
      </c>
      <c r="BE271" s="145"/>
      <c r="BF271" s="145"/>
      <c r="BG271" s="145"/>
      <c r="BH271" s="145"/>
      <c r="BI271" s="145"/>
    </row>
    <row r="272" spans="1:61" ht="12.75">
      <c r="A272" s="156"/>
      <c r="B272" s="157"/>
      <c r="C272" s="160" t="s">
        <v>465</v>
      </c>
      <c r="D272" s="161"/>
      <c r="E272" s="162">
        <v>0</v>
      </c>
      <c r="F272" s="163"/>
      <c r="G272" s="164"/>
      <c r="H272" s="165"/>
      <c r="I272" s="158"/>
      <c r="J272" s="166"/>
      <c r="K272" s="158"/>
      <c r="M272" s="159" t="s">
        <v>465</v>
      </c>
      <c r="O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67" t="str">
        <f>C271</f>
        <v>V2.9:1,00*0,30*2</v>
      </c>
      <c r="BE272" s="145"/>
      <c r="BF272" s="145"/>
      <c r="BG272" s="145"/>
      <c r="BH272" s="145"/>
      <c r="BI272" s="145"/>
    </row>
    <row r="273" spans="1:61" ht="12.75">
      <c r="A273" s="156"/>
      <c r="B273" s="157"/>
      <c r="C273" s="160" t="s">
        <v>489</v>
      </c>
      <c r="D273" s="161"/>
      <c r="E273" s="162">
        <v>11.6625</v>
      </c>
      <c r="F273" s="163"/>
      <c r="G273" s="164"/>
      <c r="H273" s="165"/>
      <c r="I273" s="158"/>
      <c r="J273" s="166"/>
      <c r="K273" s="158"/>
      <c r="M273" s="159" t="s">
        <v>489</v>
      </c>
      <c r="O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67" t="str">
        <f>C272</f>
        <v>zálivkové věnce:</v>
      </c>
      <c r="BE273" s="145"/>
      <c r="BF273" s="145"/>
      <c r="BG273" s="145"/>
      <c r="BH273" s="145"/>
      <c r="BI273" s="145"/>
    </row>
    <row r="274" spans="1:61" ht="12.75">
      <c r="A274" s="156"/>
      <c r="B274" s="157"/>
      <c r="C274" s="160" t="s">
        <v>490</v>
      </c>
      <c r="D274" s="161"/>
      <c r="E274" s="162">
        <v>8.9925</v>
      </c>
      <c r="F274" s="163"/>
      <c r="G274" s="164"/>
      <c r="H274" s="165"/>
      <c r="I274" s="158"/>
      <c r="J274" s="166"/>
      <c r="K274" s="158"/>
      <c r="M274" s="159" t="s">
        <v>490</v>
      </c>
      <c r="O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67" t="str">
        <f>C273</f>
        <v>VZ1:46,65*0,25</v>
      </c>
      <c r="BE274" s="145"/>
      <c r="BF274" s="145"/>
      <c r="BG274" s="145"/>
      <c r="BH274" s="145"/>
      <c r="BI274" s="145"/>
    </row>
    <row r="275" spans="1:61" ht="12.75">
      <c r="A275" s="156"/>
      <c r="B275" s="157"/>
      <c r="C275" s="160" t="s">
        <v>491</v>
      </c>
      <c r="D275" s="161"/>
      <c r="E275" s="162">
        <v>1.2</v>
      </c>
      <c r="F275" s="163"/>
      <c r="G275" s="164"/>
      <c r="H275" s="165"/>
      <c r="I275" s="158"/>
      <c r="J275" s="166"/>
      <c r="K275" s="158"/>
      <c r="M275" s="159" t="s">
        <v>491</v>
      </c>
      <c r="O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67" t="str">
        <f>C274</f>
        <v>VZ2:35,97*0,25</v>
      </c>
      <c r="BE275" s="145"/>
      <c r="BF275" s="145"/>
      <c r="BG275" s="145"/>
      <c r="BH275" s="145"/>
      <c r="BI275" s="145"/>
    </row>
    <row r="276" spans="1:61" ht="12.75">
      <c r="A276" s="156"/>
      <c r="B276" s="157"/>
      <c r="C276" s="160" t="s">
        <v>492</v>
      </c>
      <c r="D276" s="161"/>
      <c r="E276" s="162">
        <v>0.62</v>
      </c>
      <c r="F276" s="163"/>
      <c r="G276" s="164"/>
      <c r="H276" s="165"/>
      <c r="I276" s="158"/>
      <c r="J276" s="166"/>
      <c r="K276" s="158"/>
      <c r="M276" s="159" t="s">
        <v>492</v>
      </c>
      <c r="O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67" t="str">
        <f>C275</f>
        <v>VZ4:6,00*0,20</v>
      </c>
      <c r="BE276" s="145"/>
      <c r="BF276" s="145"/>
      <c r="BG276" s="145"/>
      <c r="BH276" s="145"/>
      <c r="BI276" s="145"/>
    </row>
    <row r="277" spans="1:104" ht="12.75">
      <c r="A277" s="146">
        <v>57</v>
      </c>
      <c r="B277" s="147" t="s">
        <v>493</v>
      </c>
      <c r="C277" s="148" t="s">
        <v>494</v>
      </c>
      <c r="D277" s="149" t="s">
        <v>49</v>
      </c>
      <c r="E277" s="150">
        <v>123.575</v>
      </c>
      <c r="F277" s="151">
        <v>0</v>
      </c>
      <c r="G277" s="152">
        <f>E277*F277</f>
        <v>0</v>
      </c>
      <c r="H277" s="153">
        <v>0</v>
      </c>
      <c r="I277" s="154">
        <f>E277*H277</f>
        <v>0</v>
      </c>
      <c r="J277" s="153">
        <v>0</v>
      </c>
      <c r="K277" s="154">
        <f>E277*J277</f>
        <v>0</v>
      </c>
      <c r="O277" s="145"/>
      <c r="Z277" s="145"/>
      <c r="AA277" s="145">
        <v>1</v>
      </c>
      <c r="AB277" s="145">
        <v>1</v>
      </c>
      <c r="AC277" s="145">
        <v>1</v>
      </c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55">
        <f>G277</f>
        <v>0</v>
      </c>
      <c r="BA277" s="145"/>
      <c r="BB277" s="145"/>
      <c r="BC277" s="145"/>
      <c r="BD277" s="145"/>
      <c r="BE277" s="145"/>
      <c r="BF277" s="145"/>
      <c r="BG277" s="145"/>
      <c r="BH277" s="145"/>
      <c r="BI277" s="145"/>
      <c r="CA277" s="145">
        <v>1</v>
      </c>
      <c r="CB277" s="145">
        <v>1</v>
      </c>
      <c r="CZ277" s="108">
        <v>1</v>
      </c>
    </row>
    <row r="278" spans="1:61" ht="12.75">
      <c r="A278" s="156"/>
      <c r="B278" s="157"/>
      <c r="C278" s="160" t="s">
        <v>473</v>
      </c>
      <c r="D278" s="161"/>
      <c r="E278" s="162">
        <v>24.78</v>
      </c>
      <c r="F278" s="163"/>
      <c r="G278" s="164"/>
      <c r="H278" s="165"/>
      <c r="I278" s="158"/>
      <c r="J278" s="166"/>
      <c r="K278" s="158"/>
      <c r="M278" s="159" t="s">
        <v>473</v>
      </c>
      <c r="O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67" t="str">
        <f>C277</f>
        <v xml:space="preserve">Bednění ztužujících pásů a věnců - odstranění </v>
      </c>
      <c r="BE278" s="145"/>
      <c r="BF278" s="145"/>
      <c r="BG278" s="145"/>
      <c r="BH278" s="145"/>
      <c r="BI278" s="145"/>
    </row>
    <row r="279" spans="1:61" ht="12.75">
      <c r="A279" s="156"/>
      <c r="B279" s="157"/>
      <c r="C279" s="160" t="s">
        <v>474</v>
      </c>
      <c r="D279" s="161"/>
      <c r="E279" s="162">
        <v>9.972</v>
      </c>
      <c r="F279" s="163"/>
      <c r="G279" s="164"/>
      <c r="H279" s="165"/>
      <c r="I279" s="158"/>
      <c r="J279" s="166"/>
      <c r="K279" s="158"/>
      <c r="M279" s="159" t="s">
        <v>474</v>
      </c>
      <c r="O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67" t="str">
        <f>C278</f>
        <v>V1.1:61,95*0,20*2</v>
      </c>
      <c r="BE279" s="145"/>
      <c r="BF279" s="145"/>
      <c r="BG279" s="145"/>
      <c r="BH279" s="145"/>
      <c r="BI279" s="145"/>
    </row>
    <row r="280" spans="1:61" ht="12.75">
      <c r="A280" s="156"/>
      <c r="B280" s="157"/>
      <c r="C280" s="160" t="s">
        <v>475</v>
      </c>
      <c r="D280" s="161"/>
      <c r="E280" s="162">
        <v>3.696</v>
      </c>
      <c r="F280" s="163"/>
      <c r="G280" s="164"/>
      <c r="H280" s="165"/>
      <c r="I280" s="158"/>
      <c r="J280" s="166"/>
      <c r="K280" s="158"/>
      <c r="M280" s="159" t="s">
        <v>475</v>
      </c>
      <c r="O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67" t="str">
        <f>C279</f>
        <v>V1.2:11,08*0,45*2</v>
      </c>
      <c r="BE280" s="145"/>
      <c r="BF280" s="145"/>
      <c r="BG280" s="145"/>
      <c r="BH280" s="145"/>
      <c r="BI280" s="145"/>
    </row>
    <row r="281" spans="1:61" ht="12.75">
      <c r="A281" s="156"/>
      <c r="B281" s="157"/>
      <c r="C281" s="160" t="s">
        <v>476</v>
      </c>
      <c r="D281" s="161"/>
      <c r="E281" s="162">
        <v>11.676</v>
      </c>
      <c r="F281" s="163"/>
      <c r="G281" s="164"/>
      <c r="H281" s="165"/>
      <c r="I281" s="158"/>
      <c r="J281" s="166"/>
      <c r="K281" s="158"/>
      <c r="M281" s="159" t="s">
        <v>476</v>
      </c>
      <c r="O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67" t="str">
        <f>C280</f>
        <v>V1.3:6,16*0,30*2</v>
      </c>
      <c r="BE281" s="145"/>
      <c r="BF281" s="145"/>
      <c r="BG281" s="145"/>
      <c r="BH281" s="145"/>
      <c r="BI281" s="145"/>
    </row>
    <row r="282" spans="1:61" ht="12.75">
      <c r="A282" s="156"/>
      <c r="B282" s="157"/>
      <c r="C282" s="160" t="s">
        <v>477</v>
      </c>
      <c r="D282" s="161"/>
      <c r="E282" s="162">
        <v>1.586</v>
      </c>
      <c r="F282" s="163"/>
      <c r="G282" s="164"/>
      <c r="H282" s="165"/>
      <c r="I282" s="158"/>
      <c r="J282" s="166"/>
      <c r="K282" s="158"/>
      <c r="M282" s="159" t="s">
        <v>477</v>
      </c>
      <c r="O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67" t="str">
        <f>C281</f>
        <v>V1.4:16,68*0,35*2</v>
      </c>
      <c r="BE282" s="145"/>
      <c r="BF282" s="145"/>
      <c r="BG282" s="145"/>
      <c r="BH282" s="145"/>
      <c r="BI282" s="145"/>
    </row>
    <row r="283" spans="1:61" ht="12.75">
      <c r="A283" s="156"/>
      <c r="B283" s="157"/>
      <c r="C283" s="160" t="s">
        <v>478</v>
      </c>
      <c r="D283" s="161"/>
      <c r="E283" s="162">
        <v>0.625</v>
      </c>
      <c r="F283" s="163"/>
      <c r="G283" s="164"/>
      <c r="H283" s="165"/>
      <c r="I283" s="158"/>
      <c r="J283" s="166"/>
      <c r="K283" s="158"/>
      <c r="M283" s="159" t="s">
        <v>478</v>
      </c>
      <c r="O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67" t="str">
        <f>C282</f>
        <v>V1.5:3,05*(0,26*2)</v>
      </c>
      <c r="BE283" s="145"/>
      <c r="BF283" s="145"/>
      <c r="BG283" s="145"/>
      <c r="BH283" s="145"/>
      <c r="BI283" s="145"/>
    </row>
    <row r="284" spans="1:61" ht="12.75">
      <c r="A284" s="156"/>
      <c r="B284" s="157"/>
      <c r="C284" s="160" t="s">
        <v>479</v>
      </c>
      <c r="D284" s="161"/>
      <c r="E284" s="162">
        <v>3</v>
      </c>
      <c r="F284" s="163"/>
      <c r="G284" s="164"/>
      <c r="H284" s="165"/>
      <c r="I284" s="158"/>
      <c r="J284" s="166"/>
      <c r="K284" s="158"/>
      <c r="M284" s="159" t="s">
        <v>479</v>
      </c>
      <c r="O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67" t="str">
        <f>C283</f>
        <v>V1.6:1,25*0,25*2</v>
      </c>
      <c r="BE284" s="145"/>
      <c r="BF284" s="145"/>
      <c r="BG284" s="145"/>
      <c r="BH284" s="145"/>
      <c r="BI284" s="145"/>
    </row>
    <row r="285" spans="1:61" ht="12.75">
      <c r="A285" s="156"/>
      <c r="B285" s="157"/>
      <c r="C285" s="160" t="s">
        <v>480</v>
      </c>
      <c r="D285" s="161"/>
      <c r="E285" s="162">
        <v>21.035</v>
      </c>
      <c r="F285" s="163"/>
      <c r="G285" s="164"/>
      <c r="H285" s="165"/>
      <c r="I285" s="158"/>
      <c r="J285" s="166"/>
      <c r="K285" s="158"/>
      <c r="M285" s="159" t="s">
        <v>480</v>
      </c>
      <c r="O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67" t="str">
        <f>C284</f>
        <v>V2.0:6,00*0,25*2</v>
      </c>
      <c r="BE285" s="145"/>
      <c r="BF285" s="145"/>
      <c r="BG285" s="145"/>
      <c r="BH285" s="145"/>
      <c r="BI285" s="145"/>
    </row>
    <row r="286" spans="1:61" ht="12.75">
      <c r="A286" s="156"/>
      <c r="B286" s="157"/>
      <c r="C286" s="160" t="s">
        <v>481</v>
      </c>
      <c r="D286" s="161"/>
      <c r="E286" s="162">
        <v>4.928</v>
      </c>
      <c r="F286" s="163"/>
      <c r="G286" s="164"/>
      <c r="H286" s="165"/>
      <c r="I286" s="158"/>
      <c r="J286" s="166"/>
      <c r="K286" s="158"/>
      <c r="M286" s="159" t="s">
        <v>481</v>
      </c>
      <c r="O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67" t="str">
        <f>C285</f>
        <v>V2.1:42,07*0,25*2</v>
      </c>
      <c r="BE286" s="145"/>
      <c r="BF286" s="145"/>
      <c r="BG286" s="145"/>
      <c r="BH286" s="145"/>
      <c r="BI286" s="145"/>
    </row>
    <row r="287" spans="1:61" ht="12.75">
      <c r="A287" s="156"/>
      <c r="B287" s="157"/>
      <c r="C287" s="160" t="s">
        <v>482</v>
      </c>
      <c r="D287" s="161"/>
      <c r="E287" s="162">
        <v>9.24</v>
      </c>
      <c r="F287" s="163"/>
      <c r="G287" s="164"/>
      <c r="H287" s="165"/>
      <c r="I287" s="158"/>
      <c r="J287" s="166"/>
      <c r="K287" s="158"/>
      <c r="M287" s="159" t="s">
        <v>482</v>
      </c>
      <c r="O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67" t="str">
        <f>C286</f>
        <v>V2.2:6,16*0,40*2</v>
      </c>
      <c r="BE287" s="145"/>
      <c r="BF287" s="145"/>
      <c r="BG287" s="145"/>
      <c r="BH287" s="145"/>
      <c r="BI287" s="145"/>
    </row>
    <row r="288" spans="1:61" ht="12.75">
      <c r="A288" s="156"/>
      <c r="B288" s="157"/>
      <c r="C288" s="160" t="s">
        <v>483</v>
      </c>
      <c r="D288" s="161"/>
      <c r="E288" s="162">
        <v>0.33</v>
      </c>
      <c r="F288" s="163"/>
      <c r="G288" s="164"/>
      <c r="H288" s="165"/>
      <c r="I288" s="158"/>
      <c r="J288" s="166"/>
      <c r="K288" s="158"/>
      <c r="M288" s="159" t="s">
        <v>483</v>
      </c>
      <c r="O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67" t="str">
        <f>C287</f>
        <v>V2.3:6,16*0,75*2</v>
      </c>
      <c r="BE288" s="145"/>
      <c r="BF288" s="145"/>
      <c r="BG288" s="145"/>
      <c r="BH288" s="145"/>
      <c r="BI288" s="145"/>
    </row>
    <row r="289" spans="1:61" ht="12.75">
      <c r="A289" s="156"/>
      <c r="B289" s="157"/>
      <c r="C289" s="160" t="s">
        <v>484</v>
      </c>
      <c r="D289" s="161"/>
      <c r="E289" s="162">
        <v>0.792</v>
      </c>
      <c r="F289" s="163"/>
      <c r="G289" s="164"/>
      <c r="H289" s="165"/>
      <c r="I289" s="158"/>
      <c r="J289" s="166"/>
      <c r="K289" s="158"/>
      <c r="M289" s="159" t="s">
        <v>484</v>
      </c>
      <c r="O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67" t="str">
        <f>C288</f>
        <v>V2.4:0,55*0,30*2</v>
      </c>
      <c r="BE289" s="145"/>
      <c r="BF289" s="145"/>
      <c r="BG289" s="145"/>
      <c r="BH289" s="145"/>
      <c r="BI289" s="145"/>
    </row>
    <row r="290" spans="1:61" ht="12.75">
      <c r="A290" s="156"/>
      <c r="B290" s="157"/>
      <c r="C290" s="160" t="s">
        <v>485</v>
      </c>
      <c r="D290" s="161"/>
      <c r="E290" s="162">
        <v>3.175</v>
      </c>
      <c r="F290" s="163"/>
      <c r="G290" s="164"/>
      <c r="H290" s="165"/>
      <c r="I290" s="158"/>
      <c r="J290" s="166"/>
      <c r="K290" s="158"/>
      <c r="M290" s="159" t="s">
        <v>485</v>
      </c>
      <c r="O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67" t="str">
        <f>C289</f>
        <v>V2.5:1,32*0,30*2</v>
      </c>
      <c r="BE290" s="145"/>
      <c r="BF290" s="145"/>
      <c r="BG290" s="145"/>
      <c r="BH290" s="145"/>
      <c r="BI290" s="145"/>
    </row>
    <row r="291" spans="1:61" ht="12.75">
      <c r="A291" s="156"/>
      <c r="B291" s="157"/>
      <c r="C291" s="160" t="s">
        <v>486</v>
      </c>
      <c r="D291" s="161"/>
      <c r="E291" s="162">
        <v>4.915</v>
      </c>
      <c r="F291" s="163"/>
      <c r="G291" s="164"/>
      <c r="H291" s="165"/>
      <c r="I291" s="158"/>
      <c r="J291" s="166"/>
      <c r="K291" s="158"/>
      <c r="M291" s="159" t="s">
        <v>486</v>
      </c>
      <c r="O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67" t="str">
        <f>C290</f>
        <v>V2.6:6,35*0,25*2</v>
      </c>
      <c r="BE291" s="145"/>
      <c r="BF291" s="145"/>
      <c r="BG291" s="145"/>
      <c r="BH291" s="145"/>
      <c r="BI291" s="145"/>
    </row>
    <row r="292" spans="1:61" ht="12.75">
      <c r="A292" s="156"/>
      <c r="B292" s="157"/>
      <c r="C292" s="160" t="s">
        <v>487</v>
      </c>
      <c r="D292" s="161"/>
      <c r="E292" s="162">
        <v>0.75</v>
      </c>
      <c r="F292" s="163"/>
      <c r="G292" s="164"/>
      <c r="H292" s="165"/>
      <c r="I292" s="158"/>
      <c r="J292" s="166"/>
      <c r="K292" s="158"/>
      <c r="M292" s="159" t="s">
        <v>487</v>
      </c>
      <c r="O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67" t="str">
        <f>C291</f>
        <v>V2.7:9,83*0,25*2</v>
      </c>
      <c r="BE292" s="145"/>
      <c r="BF292" s="145"/>
      <c r="BG292" s="145"/>
      <c r="BH292" s="145"/>
      <c r="BI292" s="145"/>
    </row>
    <row r="293" spans="1:61" ht="12.75">
      <c r="A293" s="156"/>
      <c r="B293" s="157"/>
      <c r="C293" s="160" t="s">
        <v>488</v>
      </c>
      <c r="D293" s="161"/>
      <c r="E293" s="162">
        <v>0.6</v>
      </c>
      <c r="F293" s="163"/>
      <c r="G293" s="164"/>
      <c r="H293" s="165"/>
      <c r="I293" s="158"/>
      <c r="J293" s="166"/>
      <c r="K293" s="158"/>
      <c r="M293" s="159" t="s">
        <v>488</v>
      </c>
      <c r="O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67" t="str">
        <f>C292</f>
        <v>V2.8:1,50*0,25*2</v>
      </c>
      <c r="BE293" s="145"/>
      <c r="BF293" s="145"/>
      <c r="BG293" s="145"/>
      <c r="BH293" s="145"/>
      <c r="BI293" s="145"/>
    </row>
    <row r="294" spans="1:61" ht="12.75">
      <c r="A294" s="156"/>
      <c r="B294" s="157"/>
      <c r="C294" s="160" t="s">
        <v>465</v>
      </c>
      <c r="D294" s="161"/>
      <c r="E294" s="162">
        <v>0</v>
      </c>
      <c r="F294" s="163"/>
      <c r="G294" s="164"/>
      <c r="H294" s="165"/>
      <c r="I294" s="158"/>
      <c r="J294" s="166"/>
      <c r="K294" s="158"/>
      <c r="M294" s="159" t="s">
        <v>465</v>
      </c>
      <c r="O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67" t="str">
        <f>C293</f>
        <v>V2.9:1,00*0,30*2</v>
      </c>
      <c r="BE294" s="145"/>
      <c r="BF294" s="145"/>
      <c r="BG294" s="145"/>
      <c r="BH294" s="145"/>
      <c r="BI294" s="145"/>
    </row>
    <row r="295" spans="1:61" ht="12.75">
      <c r="A295" s="156"/>
      <c r="B295" s="157"/>
      <c r="C295" s="160" t="s">
        <v>489</v>
      </c>
      <c r="D295" s="161"/>
      <c r="E295" s="162">
        <v>11.6625</v>
      </c>
      <c r="F295" s="163"/>
      <c r="G295" s="164"/>
      <c r="H295" s="165"/>
      <c r="I295" s="158"/>
      <c r="J295" s="166"/>
      <c r="K295" s="158"/>
      <c r="M295" s="159" t="s">
        <v>489</v>
      </c>
      <c r="O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67" t="str">
        <f>C294</f>
        <v>zálivkové věnce:</v>
      </c>
      <c r="BE295" s="145"/>
      <c r="BF295" s="145"/>
      <c r="BG295" s="145"/>
      <c r="BH295" s="145"/>
      <c r="BI295" s="145"/>
    </row>
    <row r="296" spans="1:61" ht="12.75">
      <c r="A296" s="156"/>
      <c r="B296" s="157"/>
      <c r="C296" s="160" t="s">
        <v>490</v>
      </c>
      <c r="D296" s="161"/>
      <c r="E296" s="162">
        <v>8.9925</v>
      </c>
      <c r="F296" s="163"/>
      <c r="G296" s="164"/>
      <c r="H296" s="165"/>
      <c r="I296" s="158"/>
      <c r="J296" s="166"/>
      <c r="K296" s="158"/>
      <c r="M296" s="159" t="s">
        <v>490</v>
      </c>
      <c r="O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67" t="str">
        <f>C295</f>
        <v>VZ1:46,65*0,25</v>
      </c>
      <c r="BE296" s="145"/>
      <c r="BF296" s="145"/>
      <c r="BG296" s="145"/>
      <c r="BH296" s="145"/>
      <c r="BI296" s="145"/>
    </row>
    <row r="297" spans="1:61" ht="12.75">
      <c r="A297" s="156"/>
      <c r="B297" s="157"/>
      <c r="C297" s="160" t="s">
        <v>491</v>
      </c>
      <c r="D297" s="161"/>
      <c r="E297" s="162">
        <v>1.2</v>
      </c>
      <c r="F297" s="163"/>
      <c r="G297" s="164"/>
      <c r="H297" s="165"/>
      <c r="I297" s="158"/>
      <c r="J297" s="166"/>
      <c r="K297" s="158"/>
      <c r="M297" s="159" t="s">
        <v>491</v>
      </c>
      <c r="O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67" t="str">
        <f>C296</f>
        <v>VZ2:35,97*0,25</v>
      </c>
      <c r="BE297" s="145"/>
      <c r="BF297" s="145"/>
      <c r="BG297" s="145"/>
      <c r="BH297" s="145"/>
      <c r="BI297" s="145"/>
    </row>
    <row r="298" spans="1:61" ht="12.75">
      <c r="A298" s="156"/>
      <c r="B298" s="157"/>
      <c r="C298" s="160" t="s">
        <v>492</v>
      </c>
      <c r="D298" s="161"/>
      <c r="E298" s="162">
        <v>0.62</v>
      </c>
      <c r="F298" s="163"/>
      <c r="G298" s="164"/>
      <c r="H298" s="165"/>
      <c r="I298" s="158"/>
      <c r="J298" s="166"/>
      <c r="K298" s="158"/>
      <c r="M298" s="159" t="s">
        <v>492</v>
      </c>
      <c r="O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67" t="str">
        <f>C297</f>
        <v>VZ4:6,00*0,20</v>
      </c>
      <c r="BE298" s="145"/>
      <c r="BF298" s="145"/>
      <c r="BG298" s="145"/>
      <c r="BH298" s="145"/>
      <c r="BI298" s="145"/>
    </row>
    <row r="299" spans="1:104" ht="22.5">
      <c r="A299" s="146">
        <v>58</v>
      </c>
      <c r="B299" s="147" t="s">
        <v>495</v>
      </c>
      <c r="C299" s="148" t="s">
        <v>496</v>
      </c>
      <c r="D299" s="149" t="s">
        <v>191</v>
      </c>
      <c r="E299" s="150">
        <v>2.0347</v>
      </c>
      <c r="F299" s="151">
        <v>0</v>
      </c>
      <c r="G299" s="152">
        <f>E299*F299</f>
        <v>0</v>
      </c>
      <c r="H299" s="153">
        <v>1.01665</v>
      </c>
      <c r="I299" s="154">
        <f>E299*H299</f>
        <v>2.068577755</v>
      </c>
      <c r="J299" s="153">
        <v>0</v>
      </c>
      <c r="K299" s="154">
        <f>E299*J299</f>
        <v>0</v>
      </c>
      <c r="O299" s="145"/>
      <c r="Z299" s="145"/>
      <c r="AA299" s="145">
        <v>1</v>
      </c>
      <c r="AB299" s="145">
        <v>1</v>
      </c>
      <c r="AC299" s="145">
        <v>1</v>
      </c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55">
        <f>G299</f>
        <v>0</v>
      </c>
      <c r="BA299" s="145"/>
      <c r="BB299" s="145"/>
      <c r="BC299" s="145"/>
      <c r="BD299" s="145"/>
      <c r="BE299" s="145"/>
      <c r="BF299" s="145"/>
      <c r="BG299" s="145"/>
      <c r="BH299" s="145"/>
      <c r="BI299" s="145"/>
      <c r="CA299" s="145">
        <v>1</v>
      </c>
      <c r="CB299" s="145">
        <v>1</v>
      </c>
      <c r="CZ299" s="108">
        <v>1</v>
      </c>
    </row>
    <row r="300" spans="1:61" ht="25.5">
      <c r="A300" s="156"/>
      <c r="B300" s="157"/>
      <c r="C300" s="160" t="s">
        <v>497</v>
      </c>
      <c r="D300" s="161"/>
      <c r="E300" s="162">
        <v>1.7404</v>
      </c>
      <c r="F300" s="163"/>
      <c r="G300" s="164"/>
      <c r="H300" s="165"/>
      <c r="I300" s="158"/>
      <c r="J300" s="166"/>
      <c r="K300" s="158"/>
      <c r="M300" s="159" t="s">
        <v>497</v>
      </c>
      <c r="O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67" t="str">
        <f>C299</f>
        <v>Výztuž ztužujících věnců,překladů z oceli B500B dle výkazu železobetonových věnců</v>
      </c>
      <c r="BE300" s="145"/>
      <c r="BF300" s="145"/>
      <c r="BG300" s="145"/>
      <c r="BH300" s="145"/>
      <c r="BI300" s="145"/>
    </row>
    <row r="301" spans="1:61" ht="12.75">
      <c r="A301" s="156"/>
      <c r="B301" s="157"/>
      <c r="C301" s="160" t="s">
        <v>498</v>
      </c>
      <c r="D301" s="161"/>
      <c r="E301" s="162">
        <v>0.2944</v>
      </c>
      <c r="F301" s="163"/>
      <c r="G301" s="164"/>
      <c r="H301" s="165"/>
      <c r="I301" s="158"/>
      <c r="J301" s="166"/>
      <c r="K301" s="158"/>
      <c r="M301" s="159" t="s">
        <v>498</v>
      </c>
      <c r="O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67" t="str">
        <f>C300</f>
        <v>žel.bet.věnce:1740,37/1000</v>
      </c>
      <c r="BE301" s="145"/>
      <c r="BF301" s="145"/>
      <c r="BG301" s="145"/>
      <c r="BH301" s="145"/>
      <c r="BI301" s="145"/>
    </row>
    <row r="302" spans="1:104" ht="12.75">
      <c r="A302" s="146">
        <v>59</v>
      </c>
      <c r="B302" s="147" t="s">
        <v>499</v>
      </c>
      <c r="C302" s="148" t="s">
        <v>500</v>
      </c>
      <c r="D302" s="149" t="s">
        <v>64</v>
      </c>
      <c r="E302" s="150">
        <v>3.69</v>
      </c>
      <c r="F302" s="151">
        <v>0</v>
      </c>
      <c r="G302" s="152">
        <f>E302*F302</f>
        <v>0</v>
      </c>
      <c r="H302" s="153">
        <v>1.7034</v>
      </c>
      <c r="I302" s="154">
        <f>E302*H302</f>
        <v>6.285546</v>
      </c>
      <c r="J302" s="153">
        <v>0</v>
      </c>
      <c r="K302" s="154">
        <f>E302*J302</f>
        <v>0</v>
      </c>
      <c r="O302" s="145"/>
      <c r="Z302" s="145"/>
      <c r="AA302" s="145">
        <v>1</v>
      </c>
      <c r="AB302" s="145">
        <v>1</v>
      </c>
      <c r="AC302" s="145">
        <v>1</v>
      </c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55">
        <f>G302</f>
        <v>0</v>
      </c>
      <c r="BA302" s="145"/>
      <c r="BB302" s="145"/>
      <c r="BC302" s="145"/>
      <c r="BD302" s="145"/>
      <c r="BE302" s="145"/>
      <c r="BF302" s="145"/>
      <c r="BG302" s="145"/>
      <c r="BH302" s="145"/>
      <c r="BI302" s="145"/>
      <c r="CA302" s="145">
        <v>1</v>
      </c>
      <c r="CB302" s="145">
        <v>1</v>
      </c>
      <c r="CZ302" s="108">
        <v>1</v>
      </c>
    </row>
    <row r="303" spans="1:61" ht="12.75">
      <c r="A303" s="156"/>
      <c r="B303" s="157"/>
      <c r="C303" s="160" t="s">
        <v>501</v>
      </c>
      <c r="D303" s="161"/>
      <c r="E303" s="162">
        <v>2.16</v>
      </c>
      <c r="F303" s="163"/>
      <c r="G303" s="164"/>
      <c r="H303" s="165"/>
      <c r="I303" s="158"/>
      <c r="J303" s="166"/>
      <c r="K303" s="158"/>
      <c r="M303" s="159" t="s">
        <v>501</v>
      </c>
      <c r="O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67" t="str">
        <f>C302</f>
        <v xml:space="preserve">Lože pod potrubí ze štěrkopísku </v>
      </c>
      <c r="BE303" s="145"/>
      <c r="BF303" s="145"/>
      <c r="BG303" s="145"/>
      <c r="BH303" s="145"/>
      <c r="BI303" s="145"/>
    </row>
    <row r="304" spans="1:61" ht="12.75">
      <c r="A304" s="156"/>
      <c r="B304" s="157"/>
      <c r="C304" s="160" t="s">
        <v>502</v>
      </c>
      <c r="D304" s="161"/>
      <c r="E304" s="162">
        <v>1.53</v>
      </c>
      <c r="F304" s="163"/>
      <c r="G304" s="164"/>
      <c r="H304" s="165"/>
      <c r="I304" s="158"/>
      <c r="J304" s="166"/>
      <c r="K304" s="158"/>
      <c r="M304" s="159" t="s">
        <v>502</v>
      </c>
      <c r="O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67" t="str">
        <f>C303</f>
        <v>vmitřní rozvody ZTI:(4,00+2,00+40,00+52,00*0,50)*0,30*0,10</v>
      </c>
      <c r="BE304" s="145"/>
      <c r="BF304" s="145"/>
      <c r="BG304" s="145"/>
      <c r="BH304" s="145"/>
      <c r="BI304" s="145"/>
    </row>
    <row r="305" spans="1:104" ht="12.75">
      <c r="A305" s="146">
        <v>60</v>
      </c>
      <c r="B305" s="147" t="s">
        <v>503</v>
      </c>
      <c r="C305" s="148" t="s">
        <v>504</v>
      </c>
      <c r="D305" s="149" t="s">
        <v>64</v>
      </c>
      <c r="E305" s="150">
        <v>69.543</v>
      </c>
      <c r="F305" s="151">
        <v>0</v>
      </c>
      <c r="G305" s="152">
        <f>E305*F305</f>
        <v>0</v>
      </c>
      <c r="H305" s="153">
        <v>1.89</v>
      </c>
      <c r="I305" s="154">
        <f>E305*H305</f>
        <v>131.43627</v>
      </c>
      <c r="J305" s="153">
        <v>0</v>
      </c>
      <c r="K305" s="154">
        <f>E305*J305</f>
        <v>0</v>
      </c>
      <c r="O305" s="145"/>
      <c r="Z305" s="145"/>
      <c r="AA305" s="145">
        <v>1</v>
      </c>
      <c r="AB305" s="145">
        <v>1</v>
      </c>
      <c r="AC305" s="145">
        <v>1</v>
      </c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55">
        <f>G305</f>
        <v>0</v>
      </c>
      <c r="BA305" s="145"/>
      <c r="BB305" s="145"/>
      <c r="BC305" s="145"/>
      <c r="BD305" s="145"/>
      <c r="BE305" s="145"/>
      <c r="BF305" s="145"/>
      <c r="BG305" s="145"/>
      <c r="BH305" s="145"/>
      <c r="BI305" s="145"/>
      <c r="CA305" s="145">
        <v>1</v>
      </c>
      <c r="CB305" s="145">
        <v>1</v>
      </c>
      <c r="CZ305" s="108">
        <v>1</v>
      </c>
    </row>
    <row r="306" spans="1:61" ht="12.75">
      <c r="A306" s="156"/>
      <c r="B306" s="157"/>
      <c r="C306" s="160" t="s">
        <v>505</v>
      </c>
      <c r="D306" s="161"/>
      <c r="E306" s="162">
        <v>69.543</v>
      </c>
      <c r="F306" s="163"/>
      <c r="G306" s="164"/>
      <c r="H306" s="165"/>
      <c r="I306" s="158"/>
      <c r="J306" s="166"/>
      <c r="K306" s="158"/>
      <c r="M306" s="159" t="s">
        <v>505</v>
      </c>
      <c r="O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67" t="str">
        <f>C305</f>
        <v xml:space="preserve">Zhutněná štěrková vrstva 32-64 mm </v>
      </c>
      <c r="BE306" s="145"/>
      <c r="BF306" s="145"/>
      <c r="BG306" s="145"/>
      <c r="BH306" s="145"/>
      <c r="BI306" s="145"/>
    </row>
    <row r="307" spans="1:104" ht="22.5">
      <c r="A307" s="146">
        <v>61</v>
      </c>
      <c r="B307" s="147" t="s">
        <v>506</v>
      </c>
      <c r="C307" s="148" t="s">
        <v>507</v>
      </c>
      <c r="D307" s="149" t="s">
        <v>64</v>
      </c>
      <c r="E307" s="150">
        <v>3.4942</v>
      </c>
      <c r="F307" s="151">
        <v>0</v>
      </c>
      <c r="G307" s="152">
        <f>E307*F307</f>
        <v>0</v>
      </c>
      <c r="H307" s="153">
        <v>2.89095</v>
      </c>
      <c r="I307" s="154">
        <f>E307*H307</f>
        <v>10.101557490000001</v>
      </c>
      <c r="J307" s="153">
        <v>0</v>
      </c>
      <c r="K307" s="154">
        <f>E307*J307</f>
        <v>0</v>
      </c>
      <c r="O307" s="145"/>
      <c r="Z307" s="145"/>
      <c r="AA307" s="145">
        <v>2</v>
      </c>
      <c r="AB307" s="145">
        <v>1</v>
      </c>
      <c r="AC307" s="145">
        <v>1</v>
      </c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55">
        <f>G307</f>
        <v>0</v>
      </c>
      <c r="BA307" s="145"/>
      <c r="BB307" s="145"/>
      <c r="BC307" s="145"/>
      <c r="BD307" s="145"/>
      <c r="BE307" s="145"/>
      <c r="BF307" s="145"/>
      <c r="BG307" s="145"/>
      <c r="BH307" s="145"/>
      <c r="BI307" s="145"/>
      <c r="CA307" s="145">
        <v>2</v>
      </c>
      <c r="CB307" s="145">
        <v>1</v>
      </c>
      <c r="CZ307" s="108">
        <v>1</v>
      </c>
    </row>
    <row r="308" spans="1:61" ht="12.75">
      <c r="A308" s="156"/>
      <c r="B308" s="157"/>
      <c r="C308" s="160" t="s">
        <v>508</v>
      </c>
      <c r="D308" s="161"/>
      <c r="E308" s="162">
        <v>0.9672</v>
      </c>
      <c r="F308" s="163"/>
      <c r="G308" s="164"/>
      <c r="H308" s="165"/>
      <c r="I308" s="158"/>
      <c r="J308" s="166"/>
      <c r="K308" s="158"/>
      <c r="M308" s="159" t="s">
        <v>508</v>
      </c>
      <c r="O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67" t="str">
        <f>C307</f>
        <v>Výroba, dodávka a montáž schodišťových dílců včetně dopravy</v>
      </c>
      <c r="BE308" s="145"/>
      <c r="BF308" s="145"/>
      <c r="BG308" s="145"/>
      <c r="BH308" s="145"/>
      <c r="BI308" s="145"/>
    </row>
    <row r="309" spans="1:61" ht="12.75">
      <c r="A309" s="156"/>
      <c r="B309" s="157"/>
      <c r="C309" s="160" t="s">
        <v>509</v>
      </c>
      <c r="D309" s="161"/>
      <c r="E309" s="162">
        <v>1.375</v>
      </c>
      <c r="F309" s="163"/>
      <c r="G309" s="164"/>
      <c r="H309" s="165"/>
      <c r="I309" s="158"/>
      <c r="J309" s="166"/>
      <c r="K309" s="158"/>
      <c r="M309" s="159" t="s">
        <v>509</v>
      </c>
      <c r="O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67" t="str">
        <f>C308</f>
        <v>P6:0,172*0,270*1,157*18</v>
      </c>
      <c r="BE309" s="145"/>
      <c r="BF309" s="145"/>
      <c r="BG309" s="145"/>
      <c r="BH309" s="145"/>
      <c r="BI309" s="145"/>
    </row>
    <row r="310" spans="1:61" ht="12.75">
      <c r="A310" s="156"/>
      <c r="B310" s="157"/>
      <c r="C310" s="160" t="s">
        <v>510</v>
      </c>
      <c r="D310" s="161"/>
      <c r="E310" s="162">
        <v>1.152</v>
      </c>
      <c r="F310" s="163"/>
      <c r="G310" s="164"/>
      <c r="H310" s="165"/>
      <c r="I310" s="158"/>
      <c r="J310" s="166"/>
      <c r="K310" s="158"/>
      <c r="M310" s="159" t="s">
        <v>510</v>
      </c>
      <c r="O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67" t="str">
        <f>C309</f>
        <v>1,10*2,50*0,25*2</v>
      </c>
      <c r="BE310" s="145"/>
      <c r="BF310" s="145"/>
      <c r="BG310" s="145"/>
      <c r="BH310" s="145"/>
      <c r="BI310" s="145"/>
    </row>
    <row r="311" spans="1:104" ht="22.5">
      <c r="A311" s="146">
        <v>62</v>
      </c>
      <c r="B311" s="147" t="s">
        <v>511</v>
      </c>
      <c r="C311" s="148" t="s">
        <v>512</v>
      </c>
      <c r="D311" s="149" t="s">
        <v>49</v>
      </c>
      <c r="E311" s="150">
        <v>214</v>
      </c>
      <c r="F311" s="151">
        <v>0</v>
      </c>
      <c r="G311" s="152">
        <f>E311*F311</f>
        <v>0</v>
      </c>
      <c r="H311" s="153">
        <v>0</v>
      </c>
      <c r="I311" s="154">
        <f>E311*H311</f>
        <v>0</v>
      </c>
      <c r="J311" s="153"/>
      <c r="K311" s="154">
        <f>E311*J311</f>
        <v>0</v>
      </c>
      <c r="O311" s="145"/>
      <c r="Z311" s="145"/>
      <c r="AA311" s="145">
        <v>12</v>
      </c>
      <c r="AB311" s="145">
        <v>0</v>
      </c>
      <c r="AC311" s="145">
        <v>73</v>
      </c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55">
        <f>G311</f>
        <v>0</v>
      </c>
      <c r="BA311" s="145"/>
      <c r="BB311" s="145"/>
      <c r="BC311" s="145"/>
      <c r="BD311" s="145"/>
      <c r="BE311" s="145"/>
      <c r="BF311" s="145"/>
      <c r="BG311" s="145"/>
      <c r="BH311" s="145"/>
      <c r="BI311" s="145"/>
      <c r="CA311" s="145">
        <v>12</v>
      </c>
      <c r="CB311" s="145">
        <v>0</v>
      </c>
      <c r="CZ311" s="108">
        <v>1</v>
      </c>
    </row>
    <row r="312" spans="1:104" ht="22.5">
      <c r="A312" s="146">
        <v>63</v>
      </c>
      <c r="B312" s="147" t="s">
        <v>513</v>
      </c>
      <c r="C312" s="148" t="s">
        <v>514</v>
      </c>
      <c r="D312" s="149" t="s">
        <v>191</v>
      </c>
      <c r="E312" s="150">
        <v>18.825</v>
      </c>
      <c r="F312" s="151">
        <v>0</v>
      </c>
      <c r="G312" s="152">
        <f>E312*F312</f>
        <v>0</v>
      </c>
      <c r="H312" s="153">
        <v>1.09188</v>
      </c>
      <c r="I312" s="154">
        <f>E312*H312</f>
        <v>20.554641</v>
      </c>
      <c r="J312" s="153"/>
      <c r="K312" s="154">
        <f>E312*J312</f>
        <v>0</v>
      </c>
      <c r="O312" s="145"/>
      <c r="Z312" s="145"/>
      <c r="AA312" s="145">
        <v>12</v>
      </c>
      <c r="AB312" s="145">
        <v>0</v>
      </c>
      <c r="AC312" s="145">
        <v>64</v>
      </c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55">
        <f>G312</f>
        <v>0</v>
      </c>
      <c r="BA312" s="145"/>
      <c r="BB312" s="145"/>
      <c r="BC312" s="145"/>
      <c r="BD312" s="145"/>
      <c r="BE312" s="145"/>
      <c r="BF312" s="145"/>
      <c r="BG312" s="145"/>
      <c r="BH312" s="145"/>
      <c r="BI312" s="145"/>
      <c r="CA312" s="145">
        <v>12</v>
      </c>
      <c r="CB312" s="145">
        <v>0</v>
      </c>
      <c r="CZ312" s="108">
        <v>1</v>
      </c>
    </row>
    <row r="313" spans="1:61" ht="12.75">
      <c r="A313" s="156"/>
      <c r="B313" s="157"/>
      <c r="C313" s="160" t="s">
        <v>515</v>
      </c>
      <c r="D313" s="161"/>
      <c r="E313" s="162">
        <v>9.434</v>
      </c>
      <c r="F313" s="163"/>
      <c r="G313" s="164"/>
      <c r="H313" s="165"/>
      <c r="I313" s="158"/>
      <c r="J313" s="166"/>
      <c r="K313" s="158"/>
      <c r="M313" s="159" t="s">
        <v>515</v>
      </c>
      <c r="O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67" t="str">
        <f>C312</f>
        <v>Dodávka a montáž závitových tyčí 8.8 R20 včetně dodávky</v>
      </c>
      <c r="BE313" s="145"/>
      <c r="BF313" s="145"/>
      <c r="BG313" s="145"/>
      <c r="BH313" s="145"/>
      <c r="BI313" s="145"/>
    </row>
    <row r="314" spans="1:61" ht="12.75">
      <c r="A314" s="156"/>
      <c r="B314" s="157"/>
      <c r="C314" s="160" t="s">
        <v>516</v>
      </c>
      <c r="D314" s="161"/>
      <c r="E314" s="162">
        <v>4.79</v>
      </c>
      <c r="F314" s="163"/>
      <c r="G314" s="164"/>
      <c r="H314" s="165"/>
      <c r="I314" s="158"/>
      <c r="J314" s="166"/>
      <c r="K314" s="158"/>
      <c r="M314" s="159" t="s">
        <v>516</v>
      </c>
      <c r="O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67" t="str">
        <f>C313</f>
        <v>2*4,717</v>
      </c>
      <c r="BE314" s="145"/>
      <c r="BF314" s="145"/>
      <c r="BG314" s="145"/>
      <c r="BH314" s="145"/>
      <c r="BI314" s="145"/>
    </row>
    <row r="315" spans="1:61" ht="12.75">
      <c r="A315" s="156"/>
      <c r="B315" s="157"/>
      <c r="C315" s="160" t="s">
        <v>517</v>
      </c>
      <c r="D315" s="161"/>
      <c r="E315" s="162">
        <v>4.601</v>
      </c>
      <c r="F315" s="163"/>
      <c r="G315" s="164"/>
      <c r="H315" s="165"/>
      <c r="I315" s="158"/>
      <c r="J315" s="166"/>
      <c r="K315" s="158"/>
      <c r="M315" s="159" t="s">
        <v>517</v>
      </c>
      <c r="O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67" t="str">
        <f>C314</f>
        <v>1*4,79</v>
      </c>
      <c r="BE315" s="145"/>
      <c r="BF315" s="145"/>
      <c r="BG315" s="145"/>
      <c r="BH315" s="145"/>
      <c r="BI315" s="145"/>
    </row>
    <row r="316" spans="1:61" ht="12.75">
      <c r="A316" s="168" t="s">
        <v>50</v>
      </c>
      <c r="B316" s="169" t="s">
        <v>409</v>
      </c>
      <c r="C316" s="170" t="s">
        <v>410</v>
      </c>
      <c r="D316" s="171"/>
      <c r="E316" s="172"/>
      <c r="F316" s="172"/>
      <c r="G316" s="173">
        <f>SUM(G204:G315)</f>
        <v>0</v>
      </c>
      <c r="H316" s="174"/>
      <c r="I316" s="173">
        <f>SUM(I204:I315)</f>
        <v>173.11676416100002</v>
      </c>
      <c r="J316" s="175"/>
      <c r="K316" s="173">
        <f>SUM(K204:K315)</f>
        <v>0</v>
      </c>
      <c r="O316" s="145"/>
      <c r="X316" s="176">
        <f>K316</f>
        <v>0</v>
      </c>
      <c r="Y316" s="176">
        <f>I316</f>
        <v>173.11676416100002</v>
      </c>
      <c r="Z316" s="155">
        <f>G316</f>
        <v>0</v>
      </c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77"/>
      <c r="BB316" s="177"/>
      <c r="BC316" s="177"/>
      <c r="BD316" s="177"/>
      <c r="BE316" s="177"/>
      <c r="BF316" s="177"/>
      <c r="BG316" s="145"/>
      <c r="BH316" s="145"/>
      <c r="BI316" s="145"/>
    </row>
    <row r="317" spans="1:15" ht="14.25" customHeight="1">
      <c r="A317" s="135" t="s">
        <v>46</v>
      </c>
      <c r="B317" s="136" t="s">
        <v>518</v>
      </c>
      <c r="C317" s="137" t="s">
        <v>519</v>
      </c>
      <c r="D317" s="138"/>
      <c r="E317" s="139"/>
      <c r="F317" s="139"/>
      <c r="G317" s="140"/>
      <c r="H317" s="141"/>
      <c r="I317" s="142"/>
      <c r="J317" s="143"/>
      <c r="K317" s="144"/>
      <c r="O317" s="145"/>
    </row>
    <row r="318" spans="1:104" ht="22.5">
      <c r="A318" s="146">
        <v>64</v>
      </c>
      <c r="B318" s="147" t="s">
        <v>520</v>
      </c>
      <c r="C318" s="148" t="s">
        <v>521</v>
      </c>
      <c r="D318" s="149" t="s">
        <v>86</v>
      </c>
      <c r="E318" s="150">
        <v>1</v>
      </c>
      <c r="F318" s="151">
        <v>0</v>
      </c>
      <c r="G318" s="152">
        <f>E318*F318</f>
        <v>0</v>
      </c>
      <c r="H318" s="153">
        <v>0</v>
      </c>
      <c r="I318" s="154">
        <f>E318*H318</f>
        <v>0</v>
      </c>
      <c r="J318" s="153"/>
      <c r="K318" s="154">
        <f>E318*J318</f>
        <v>0</v>
      </c>
      <c r="O318" s="145"/>
      <c r="Z318" s="145"/>
      <c r="AA318" s="145">
        <v>12</v>
      </c>
      <c r="AB318" s="145">
        <v>0</v>
      </c>
      <c r="AC318" s="145">
        <v>331</v>
      </c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55">
        <f>G318</f>
        <v>0</v>
      </c>
      <c r="BA318" s="145"/>
      <c r="BB318" s="145"/>
      <c r="BC318" s="145"/>
      <c r="BD318" s="145"/>
      <c r="BE318" s="145"/>
      <c r="BF318" s="145"/>
      <c r="BG318" s="145"/>
      <c r="BH318" s="145"/>
      <c r="BI318" s="145"/>
      <c r="CA318" s="145">
        <v>12</v>
      </c>
      <c r="CB318" s="145">
        <v>0</v>
      </c>
      <c r="CZ318" s="108">
        <v>1</v>
      </c>
    </row>
    <row r="319" spans="1:104" ht="22.5">
      <c r="A319" s="146">
        <v>65</v>
      </c>
      <c r="B319" s="147" t="s">
        <v>522</v>
      </c>
      <c r="C319" s="148" t="s">
        <v>523</v>
      </c>
      <c r="D319" s="149" t="s">
        <v>273</v>
      </c>
      <c r="E319" s="150">
        <v>1</v>
      </c>
      <c r="F319" s="151">
        <v>0</v>
      </c>
      <c r="G319" s="152">
        <f>E319*F319</f>
        <v>0</v>
      </c>
      <c r="H319" s="153">
        <v>0</v>
      </c>
      <c r="I319" s="154">
        <f>E319*H319</f>
        <v>0</v>
      </c>
      <c r="J319" s="153"/>
      <c r="K319" s="154">
        <f>E319*J319</f>
        <v>0</v>
      </c>
      <c r="O319" s="145"/>
      <c r="Z319" s="145"/>
      <c r="AA319" s="145">
        <v>12</v>
      </c>
      <c r="AB319" s="145">
        <v>0</v>
      </c>
      <c r="AC319" s="145">
        <v>332</v>
      </c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55">
        <f>G319</f>
        <v>0</v>
      </c>
      <c r="BA319" s="145"/>
      <c r="BB319" s="145"/>
      <c r="BC319" s="145"/>
      <c r="BD319" s="145"/>
      <c r="BE319" s="145"/>
      <c r="BF319" s="145"/>
      <c r="BG319" s="145"/>
      <c r="BH319" s="145"/>
      <c r="BI319" s="145"/>
      <c r="CA319" s="145">
        <v>12</v>
      </c>
      <c r="CB319" s="145">
        <v>0</v>
      </c>
      <c r="CZ319" s="108">
        <v>1</v>
      </c>
    </row>
    <row r="320" spans="1:104" ht="22.5">
      <c r="A320" s="146">
        <v>66</v>
      </c>
      <c r="B320" s="147" t="s">
        <v>524</v>
      </c>
      <c r="C320" s="148" t="s">
        <v>525</v>
      </c>
      <c r="D320" s="149" t="s">
        <v>273</v>
      </c>
      <c r="E320" s="150">
        <v>1</v>
      </c>
      <c r="F320" s="151">
        <v>0</v>
      </c>
      <c r="G320" s="152">
        <f>E320*F320</f>
        <v>0</v>
      </c>
      <c r="H320" s="153">
        <v>0</v>
      </c>
      <c r="I320" s="154">
        <f>E320*H320</f>
        <v>0</v>
      </c>
      <c r="J320" s="153"/>
      <c r="K320" s="154">
        <f>E320*J320</f>
        <v>0</v>
      </c>
      <c r="O320" s="145"/>
      <c r="Z320" s="145"/>
      <c r="AA320" s="145">
        <v>12</v>
      </c>
      <c r="AB320" s="145">
        <v>0</v>
      </c>
      <c r="AC320" s="145">
        <v>333</v>
      </c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55">
        <f>G320</f>
        <v>0</v>
      </c>
      <c r="BA320" s="145"/>
      <c r="BB320" s="145"/>
      <c r="BC320" s="145"/>
      <c r="BD320" s="145"/>
      <c r="BE320" s="145"/>
      <c r="BF320" s="145"/>
      <c r="BG320" s="145"/>
      <c r="BH320" s="145"/>
      <c r="BI320" s="145"/>
      <c r="CA320" s="145">
        <v>12</v>
      </c>
      <c r="CB320" s="145">
        <v>0</v>
      </c>
      <c r="CZ320" s="108">
        <v>1</v>
      </c>
    </row>
    <row r="321" spans="1:104" ht="22.5">
      <c r="A321" s="146">
        <v>67</v>
      </c>
      <c r="B321" s="147" t="s">
        <v>526</v>
      </c>
      <c r="C321" s="148" t="s">
        <v>527</v>
      </c>
      <c r="D321" s="149" t="s">
        <v>273</v>
      </c>
      <c r="E321" s="150">
        <v>1</v>
      </c>
      <c r="F321" s="151">
        <v>0</v>
      </c>
      <c r="G321" s="152">
        <f>E321*F321</f>
        <v>0</v>
      </c>
      <c r="H321" s="153">
        <v>0</v>
      </c>
      <c r="I321" s="154">
        <f>E321*H321</f>
        <v>0</v>
      </c>
      <c r="J321" s="153"/>
      <c r="K321" s="154">
        <f>E321*J321</f>
        <v>0</v>
      </c>
      <c r="O321" s="145"/>
      <c r="Z321" s="145"/>
      <c r="AA321" s="145">
        <v>12</v>
      </c>
      <c r="AB321" s="145">
        <v>0</v>
      </c>
      <c r="AC321" s="145">
        <v>334</v>
      </c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55">
        <f>G321</f>
        <v>0</v>
      </c>
      <c r="BA321" s="145"/>
      <c r="BB321" s="145"/>
      <c r="BC321" s="145"/>
      <c r="BD321" s="145"/>
      <c r="BE321" s="145"/>
      <c r="BF321" s="145"/>
      <c r="BG321" s="145"/>
      <c r="BH321" s="145"/>
      <c r="BI321" s="145"/>
      <c r="CA321" s="145">
        <v>12</v>
      </c>
      <c r="CB321" s="145">
        <v>0</v>
      </c>
      <c r="CZ321" s="108">
        <v>1</v>
      </c>
    </row>
    <row r="322" spans="1:61" ht="12.75">
      <c r="A322" s="168" t="s">
        <v>50</v>
      </c>
      <c r="B322" s="169" t="s">
        <v>518</v>
      </c>
      <c r="C322" s="170" t="s">
        <v>519</v>
      </c>
      <c r="D322" s="171"/>
      <c r="E322" s="172"/>
      <c r="F322" s="172"/>
      <c r="G322" s="173">
        <f>SUM(G317:G321)</f>
        <v>0</v>
      </c>
      <c r="H322" s="174"/>
      <c r="I322" s="173">
        <f>SUM(I317:I321)</f>
        <v>0</v>
      </c>
      <c r="J322" s="175"/>
      <c r="K322" s="173">
        <f>SUM(K317:K321)</f>
        <v>0</v>
      </c>
      <c r="O322" s="145"/>
      <c r="X322" s="176">
        <f>K322</f>
        <v>0</v>
      </c>
      <c r="Y322" s="176">
        <f>I322</f>
        <v>0</v>
      </c>
      <c r="Z322" s="155">
        <f>G322</f>
        <v>0</v>
      </c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77"/>
      <c r="BB322" s="177"/>
      <c r="BC322" s="177"/>
      <c r="BD322" s="177"/>
      <c r="BE322" s="177"/>
      <c r="BF322" s="177"/>
      <c r="BG322" s="145"/>
      <c r="BH322" s="145"/>
      <c r="BI322" s="145"/>
    </row>
    <row r="323" spans="1:15" ht="14.25" customHeight="1">
      <c r="A323" s="135" t="s">
        <v>46</v>
      </c>
      <c r="B323" s="136" t="s">
        <v>528</v>
      </c>
      <c r="C323" s="137" t="s">
        <v>529</v>
      </c>
      <c r="D323" s="138"/>
      <c r="E323" s="139"/>
      <c r="F323" s="139"/>
      <c r="G323" s="140"/>
      <c r="H323" s="141"/>
      <c r="I323" s="142"/>
      <c r="J323" s="143"/>
      <c r="K323" s="144"/>
      <c r="O323" s="145"/>
    </row>
    <row r="324" spans="1:104" ht="12.75">
      <c r="A324" s="146">
        <v>68</v>
      </c>
      <c r="B324" s="147" t="s">
        <v>530</v>
      </c>
      <c r="C324" s="148" t="s">
        <v>531</v>
      </c>
      <c r="D324" s="149" t="s">
        <v>49</v>
      </c>
      <c r="E324" s="150">
        <v>113.291</v>
      </c>
      <c r="F324" s="151">
        <v>0</v>
      </c>
      <c r="G324" s="152">
        <f>E324*F324</f>
        <v>0</v>
      </c>
      <c r="H324" s="153">
        <v>4E-05</v>
      </c>
      <c r="I324" s="154">
        <f>E324*H324</f>
        <v>0.00453164</v>
      </c>
      <c r="J324" s="153">
        <v>0</v>
      </c>
      <c r="K324" s="154">
        <f>E324*J324</f>
        <v>0</v>
      </c>
      <c r="O324" s="145"/>
      <c r="Z324" s="145"/>
      <c r="AA324" s="145">
        <v>1</v>
      </c>
      <c r="AB324" s="145">
        <v>1</v>
      </c>
      <c r="AC324" s="145">
        <v>1</v>
      </c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55">
        <f>G324</f>
        <v>0</v>
      </c>
      <c r="BA324" s="145"/>
      <c r="BB324" s="145"/>
      <c r="BC324" s="145"/>
      <c r="BD324" s="145"/>
      <c r="BE324" s="145"/>
      <c r="BF324" s="145"/>
      <c r="BG324" s="145"/>
      <c r="BH324" s="145"/>
      <c r="BI324" s="145"/>
      <c r="CA324" s="145">
        <v>1</v>
      </c>
      <c r="CB324" s="145">
        <v>1</v>
      </c>
      <c r="CZ324" s="108">
        <v>1</v>
      </c>
    </row>
    <row r="325" spans="1:61" ht="12.75">
      <c r="A325" s="156"/>
      <c r="B325" s="157"/>
      <c r="C325" s="160" t="s">
        <v>532</v>
      </c>
      <c r="D325" s="161"/>
      <c r="E325" s="162">
        <v>4.83</v>
      </c>
      <c r="F325" s="163"/>
      <c r="G325" s="164"/>
      <c r="H325" s="165"/>
      <c r="I325" s="158"/>
      <c r="J325" s="166"/>
      <c r="K325" s="158"/>
      <c r="M325" s="159" t="s">
        <v>532</v>
      </c>
      <c r="O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67" t="str">
        <f>C324</f>
        <v xml:space="preserve">Zakrývání výplní vnitřních otvorů </v>
      </c>
      <c r="BE325" s="145"/>
      <c r="BF325" s="145"/>
      <c r="BG325" s="145"/>
      <c r="BH325" s="145"/>
      <c r="BI325" s="145"/>
    </row>
    <row r="326" spans="1:61" ht="12.75">
      <c r="A326" s="156"/>
      <c r="B326" s="157"/>
      <c r="C326" s="160" t="s">
        <v>533</v>
      </c>
      <c r="D326" s="161"/>
      <c r="E326" s="162">
        <v>3.45</v>
      </c>
      <c r="F326" s="163"/>
      <c r="G326" s="164"/>
      <c r="H326" s="165"/>
      <c r="I326" s="158"/>
      <c r="J326" s="166"/>
      <c r="K326" s="158"/>
      <c r="M326" s="159" t="s">
        <v>533</v>
      </c>
      <c r="O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67" t="str">
        <f>C325</f>
        <v>0,70*2,30*3</v>
      </c>
      <c r="BE326" s="145"/>
      <c r="BF326" s="145"/>
      <c r="BG326" s="145"/>
      <c r="BH326" s="145"/>
      <c r="BI326" s="145"/>
    </row>
    <row r="327" spans="1:61" ht="12.75">
      <c r="A327" s="156"/>
      <c r="B327" s="157"/>
      <c r="C327" s="160" t="s">
        <v>534</v>
      </c>
      <c r="D327" s="161"/>
      <c r="E327" s="162">
        <v>6.9</v>
      </c>
      <c r="F327" s="163"/>
      <c r="G327" s="164"/>
      <c r="H327" s="165"/>
      <c r="I327" s="158"/>
      <c r="J327" s="166"/>
      <c r="K327" s="158"/>
      <c r="M327" s="159" t="s">
        <v>534</v>
      </c>
      <c r="O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67" t="str">
        <f>C326</f>
        <v>1,50*2,30</v>
      </c>
      <c r="BE327" s="145"/>
      <c r="BF327" s="145"/>
      <c r="BG327" s="145"/>
      <c r="BH327" s="145"/>
      <c r="BI327" s="145"/>
    </row>
    <row r="328" spans="1:61" ht="12.75">
      <c r="A328" s="156"/>
      <c r="B328" s="157"/>
      <c r="C328" s="160" t="s">
        <v>535</v>
      </c>
      <c r="D328" s="161"/>
      <c r="E328" s="162">
        <v>4.784</v>
      </c>
      <c r="F328" s="163"/>
      <c r="G328" s="164"/>
      <c r="H328" s="165"/>
      <c r="I328" s="158"/>
      <c r="J328" s="166"/>
      <c r="K328" s="158"/>
      <c r="M328" s="159" t="s">
        <v>535</v>
      </c>
      <c r="O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67" t="str">
        <f>C327</f>
        <v>1,50*2,30*2</v>
      </c>
      <c r="BE328" s="145"/>
      <c r="BF328" s="145"/>
      <c r="BG328" s="145"/>
      <c r="BH328" s="145"/>
      <c r="BI328" s="145"/>
    </row>
    <row r="329" spans="1:61" ht="12.75">
      <c r="A329" s="156"/>
      <c r="B329" s="157"/>
      <c r="C329" s="160" t="s">
        <v>536</v>
      </c>
      <c r="D329" s="161"/>
      <c r="E329" s="162">
        <v>7.6475</v>
      </c>
      <c r="F329" s="163"/>
      <c r="G329" s="164"/>
      <c r="H329" s="165"/>
      <c r="I329" s="158"/>
      <c r="J329" s="166"/>
      <c r="K329" s="158"/>
      <c r="M329" s="159" t="s">
        <v>536</v>
      </c>
      <c r="O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67" t="str">
        <f>C328</f>
        <v>2,080*2,30</v>
      </c>
      <c r="BE329" s="145"/>
      <c r="BF329" s="145"/>
      <c r="BG329" s="145"/>
      <c r="BH329" s="145"/>
      <c r="BI329" s="145"/>
    </row>
    <row r="330" spans="1:61" ht="12.75">
      <c r="A330" s="156"/>
      <c r="B330" s="157"/>
      <c r="C330" s="160" t="s">
        <v>537</v>
      </c>
      <c r="D330" s="161"/>
      <c r="E330" s="162">
        <v>4.469</v>
      </c>
      <c r="F330" s="163"/>
      <c r="G330" s="164"/>
      <c r="H330" s="165"/>
      <c r="I330" s="158"/>
      <c r="J330" s="166"/>
      <c r="K330" s="158"/>
      <c r="M330" s="159" t="s">
        <v>537</v>
      </c>
      <c r="O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67" t="str">
        <f>C329</f>
        <v>3,325*2,30</v>
      </c>
      <c r="BE330" s="145"/>
      <c r="BF330" s="145"/>
      <c r="BG330" s="145"/>
      <c r="BH330" s="145"/>
      <c r="BI330" s="145"/>
    </row>
    <row r="331" spans="1:61" ht="12.75">
      <c r="A331" s="156"/>
      <c r="B331" s="157"/>
      <c r="C331" s="160" t="s">
        <v>538</v>
      </c>
      <c r="D331" s="161"/>
      <c r="E331" s="162">
        <v>19.075</v>
      </c>
      <c r="F331" s="163"/>
      <c r="G331" s="164"/>
      <c r="H331" s="165"/>
      <c r="I331" s="158"/>
      <c r="J331" s="166"/>
      <c r="K331" s="158"/>
      <c r="M331" s="159" t="s">
        <v>538</v>
      </c>
      <c r="O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67" t="str">
        <f>C330</f>
        <v>2,050*2,18</v>
      </c>
      <c r="BE331" s="145"/>
      <c r="BF331" s="145"/>
      <c r="BG331" s="145"/>
      <c r="BH331" s="145"/>
      <c r="BI331" s="145"/>
    </row>
    <row r="332" spans="1:61" ht="12.75">
      <c r="A332" s="156"/>
      <c r="B332" s="157"/>
      <c r="C332" s="160" t="s">
        <v>539</v>
      </c>
      <c r="D332" s="161"/>
      <c r="E332" s="162">
        <v>2</v>
      </c>
      <c r="F332" s="163"/>
      <c r="G332" s="164"/>
      <c r="H332" s="165"/>
      <c r="I332" s="158"/>
      <c r="J332" s="166"/>
      <c r="K332" s="158"/>
      <c r="M332" s="159" t="s">
        <v>539</v>
      </c>
      <c r="O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67" t="str">
        <f>C331</f>
        <v>1,75*2,18*5</v>
      </c>
      <c r="BE332" s="145"/>
      <c r="BF332" s="145"/>
      <c r="BG332" s="145"/>
      <c r="BH332" s="145"/>
      <c r="BI332" s="145"/>
    </row>
    <row r="333" spans="1:61" ht="12.75">
      <c r="A333" s="156"/>
      <c r="B333" s="157"/>
      <c r="C333" s="160" t="s">
        <v>540</v>
      </c>
      <c r="D333" s="161"/>
      <c r="E333" s="162">
        <v>1.56</v>
      </c>
      <c r="F333" s="163"/>
      <c r="G333" s="164"/>
      <c r="H333" s="165"/>
      <c r="I333" s="158"/>
      <c r="J333" s="166"/>
      <c r="K333" s="158"/>
      <c r="M333" s="159" t="s">
        <v>540</v>
      </c>
      <c r="O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67" t="str">
        <f>C332</f>
        <v>0,80*1,25*2</v>
      </c>
      <c r="BE333" s="145"/>
      <c r="BF333" s="145"/>
      <c r="BG333" s="145"/>
      <c r="BH333" s="145"/>
      <c r="BI333" s="145"/>
    </row>
    <row r="334" spans="1:61" ht="12.75">
      <c r="A334" s="156"/>
      <c r="B334" s="157"/>
      <c r="C334" s="160" t="s">
        <v>541</v>
      </c>
      <c r="D334" s="161"/>
      <c r="E334" s="162">
        <v>0.5</v>
      </c>
      <c r="F334" s="163"/>
      <c r="G334" s="164"/>
      <c r="H334" s="165"/>
      <c r="I334" s="158"/>
      <c r="J334" s="166"/>
      <c r="K334" s="158"/>
      <c r="M334" s="159" t="s">
        <v>541</v>
      </c>
      <c r="O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67" t="str">
        <f>C333</f>
        <v>0,80*1,95</v>
      </c>
      <c r="BE334" s="145"/>
      <c r="BF334" s="145"/>
      <c r="BG334" s="145"/>
      <c r="BH334" s="145"/>
      <c r="BI334" s="145"/>
    </row>
    <row r="335" spans="1:61" ht="12.75">
      <c r="A335" s="156"/>
      <c r="B335" s="157"/>
      <c r="C335" s="160" t="s">
        <v>542</v>
      </c>
      <c r="D335" s="161"/>
      <c r="E335" s="162">
        <v>3.3</v>
      </c>
      <c r="F335" s="163"/>
      <c r="G335" s="164"/>
      <c r="H335" s="165"/>
      <c r="I335" s="158"/>
      <c r="J335" s="166"/>
      <c r="K335" s="158"/>
      <c r="M335" s="159" t="s">
        <v>542</v>
      </c>
      <c r="O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67" t="str">
        <f>C334</f>
        <v>0,50*0,50*2</v>
      </c>
      <c r="BE335" s="145"/>
      <c r="BF335" s="145"/>
      <c r="BG335" s="145"/>
      <c r="BH335" s="145"/>
      <c r="BI335" s="145"/>
    </row>
    <row r="336" spans="1:61" ht="12.75">
      <c r="A336" s="156"/>
      <c r="B336" s="157"/>
      <c r="C336" s="160" t="s">
        <v>542</v>
      </c>
      <c r="D336" s="161"/>
      <c r="E336" s="162">
        <v>3.3</v>
      </c>
      <c r="F336" s="163"/>
      <c r="G336" s="164"/>
      <c r="H336" s="165"/>
      <c r="I336" s="158"/>
      <c r="J336" s="166"/>
      <c r="K336" s="158"/>
      <c r="M336" s="159" t="s">
        <v>542</v>
      </c>
      <c r="O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67" t="str">
        <f>C335</f>
        <v>1,50*2,20</v>
      </c>
      <c r="BE336" s="145"/>
      <c r="BF336" s="145"/>
      <c r="BG336" s="145"/>
      <c r="BH336" s="145"/>
      <c r="BI336" s="145"/>
    </row>
    <row r="337" spans="1:61" ht="12.75">
      <c r="A337" s="156"/>
      <c r="B337" s="157"/>
      <c r="C337" s="160" t="s">
        <v>543</v>
      </c>
      <c r="D337" s="161"/>
      <c r="E337" s="162">
        <v>2.1</v>
      </c>
      <c r="F337" s="163"/>
      <c r="G337" s="164"/>
      <c r="H337" s="165"/>
      <c r="I337" s="158"/>
      <c r="J337" s="166"/>
      <c r="K337" s="158"/>
      <c r="M337" s="159" t="s">
        <v>543</v>
      </c>
      <c r="O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67" t="str">
        <f>C336</f>
        <v>1,50*2,20</v>
      </c>
      <c r="BE337" s="145"/>
      <c r="BF337" s="145"/>
      <c r="BG337" s="145"/>
      <c r="BH337" s="145"/>
      <c r="BI337" s="145"/>
    </row>
    <row r="338" spans="1:61" ht="12.75">
      <c r="A338" s="156"/>
      <c r="B338" s="157"/>
      <c r="C338" s="160" t="s">
        <v>544</v>
      </c>
      <c r="D338" s="161"/>
      <c r="E338" s="162">
        <v>2.45</v>
      </c>
      <c r="F338" s="163"/>
      <c r="G338" s="164"/>
      <c r="H338" s="165"/>
      <c r="I338" s="158"/>
      <c r="J338" s="166"/>
      <c r="K338" s="158"/>
      <c r="M338" s="159" t="s">
        <v>544</v>
      </c>
      <c r="O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67" t="str">
        <f>C337</f>
        <v>1,50*1,40</v>
      </c>
      <c r="BE338" s="145"/>
      <c r="BF338" s="145"/>
      <c r="BG338" s="145"/>
      <c r="BH338" s="145"/>
      <c r="BI338" s="145"/>
    </row>
    <row r="339" spans="1:61" ht="12.75">
      <c r="A339" s="156"/>
      <c r="B339" s="157"/>
      <c r="C339" s="160" t="s">
        <v>545</v>
      </c>
      <c r="D339" s="161"/>
      <c r="E339" s="162">
        <v>1.68</v>
      </c>
      <c r="F339" s="163"/>
      <c r="G339" s="164"/>
      <c r="H339" s="165"/>
      <c r="I339" s="158"/>
      <c r="J339" s="166"/>
      <c r="K339" s="158"/>
      <c r="M339" s="159" t="s">
        <v>545</v>
      </c>
      <c r="O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67" t="str">
        <f>C338</f>
        <v>1,75*1,40</v>
      </c>
      <c r="BE339" s="145"/>
      <c r="BF339" s="145"/>
      <c r="BG339" s="145"/>
      <c r="BH339" s="145"/>
      <c r="BI339" s="145"/>
    </row>
    <row r="340" spans="1:61" ht="12.75">
      <c r="A340" s="156"/>
      <c r="B340" s="157"/>
      <c r="C340" s="160" t="s">
        <v>546</v>
      </c>
      <c r="D340" s="161"/>
      <c r="E340" s="162">
        <v>1.5</v>
      </c>
      <c r="F340" s="163"/>
      <c r="G340" s="164"/>
      <c r="H340" s="165"/>
      <c r="I340" s="158"/>
      <c r="J340" s="166"/>
      <c r="K340" s="158"/>
      <c r="M340" s="159" t="s">
        <v>546</v>
      </c>
      <c r="O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67" t="str">
        <f>C339</f>
        <v>1,20*1,40</v>
      </c>
      <c r="BE340" s="145"/>
      <c r="BF340" s="145"/>
      <c r="BG340" s="145"/>
      <c r="BH340" s="145"/>
      <c r="BI340" s="145"/>
    </row>
    <row r="341" spans="1:61" ht="12.75">
      <c r="A341" s="156"/>
      <c r="B341" s="157"/>
      <c r="C341" s="160" t="s">
        <v>547</v>
      </c>
      <c r="D341" s="161"/>
      <c r="E341" s="162">
        <v>2.875</v>
      </c>
      <c r="F341" s="163"/>
      <c r="G341" s="164"/>
      <c r="H341" s="165"/>
      <c r="I341" s="158"/>
      <c r="J341" s="166"/>
      <c r="K341" s="158"/>
      <c r="M341" s="159" t="s">
        <v>547</v>
      </c>
      <c r="O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67" t="str">
        <f>C340</f>
        <v>2,00*0,75</v>
      </c>
      <c r="BE341" s="145"/>
      <c r="BF341" s="145"/>
      <c r="BG341" s="145"/>
      <c r="BH341" s="145"/>
      <c r="BI341" s="145"/>
    </row>
    <row r="342" spans="1:61" ht="12.75">
      <c r="A342" s="156"/>
      <c r="B342" s="157"/>
      <c r="C342" s="160" t="s">
        <v>548</v>
      </c>
      <c r="D342" s="161"/>
      <c r="E342" s="162">
        <v>1.55</v>
      </c>
      <c r="F342" s="163"/>
      <c r="G342" s="164"/>
      <c r="H342" s="165"/>
      <c r="I342" s="158"/>
      <c r="J342" s="166"/>
      <c r="K342" s="158"/>
      <c r="M342" s="159" t="s">
        <v>548</v>
      </c>
      <c r="O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67" t="str">
        <f>C341</f>
        <v>1,25*2,30</v>
      </c>
      <c r="BE342" s="145"/>
      <c r="BF342" s="145"/>
      <c r="BG342" s="145"/>
      <c r="BH342" s="145"/>
      <c r="BI342" s="145"/>
    </row>
    <row r="343" spans="1:61" ht="12.75">
      <c r="A343" s="156"/>
      <c r="B343" s="157"/>
      <c r="C343" s="160" t="s">
        <v>549</v>
      </c>
      <c r="D343" s="161"/>
      <c r="E343" s="162">
        <v>2.5</v>
      </c>
      <c r="F343" s="163"/>
      <c r="G343" s="164"/>
      <c r="H343" s="165"/>
      <c r="I343" s="158"/>
      <c r="J343" s="166"/>
      <c r="K343" s="158"/>
      <c r="M343" s="159" t="s">
        <v>549</v>
      </c>
      <c r="O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67" t="str">
        <f>C342</f>
        <v>1,55*1,00</v>
      </c>
      <c r="BE343" s="145"/>
      <c r="BF343" s="145"/>
      <c r="BG343" s="145"/>
      <c r="BH343" s="145"/>
      <c r="BI343" s="145"/>
    </row>
    <row r="344" spans="1:61" ht="12.75">
      <c r="A344" s="156"/>
      <c r="B344" s="157"/>
      <c r="C344" s="160" t="s">
        <v>550</v>
      </c>
      <c r="D344" s="161"/>
      <c r="E344" s="162">
        <v>1.75</v>
      </c>
      <c r="F344" s="163"/>
      <c r="G344" s="164"/>
      <c r="H344" s="165"/>
      <c r="I344" s="158"/>
      <c r="J344" s="166"/>
      <c r="K344" s="158"/>
      <c r="M344" s="159" t="s">
        <v>550</v>
      </c>
      <c r="O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67" t="str">
        <f>C343</f>
        <v>2,50*1,00</v>
      </c>
      <c r="BE344" s="145"/>
      <c r="BF344" s="145"/>
      <c r="BG344" s="145"/>
      <c r="BH344" s="145"/>
      <c r="BI344" s="145"/>
    </row>
    <row r="345" spans="1:61" ht="12.75">
      <c r="A345" s="156"/>
      <c r="B345" s="157"/>
      <c r="C345" s="160" t="s">
        <v>549</v>
      </c>
      <c r="D345" s="161"/>
      <c r="E345" s="162">
        <v>2.5</v>
      </c>
      <c r="F345" s="163"/>
      <c r="G345" s="164"/>
      <c r="H345" s="165"/>
      <c r="I345" s="158"/>
      <c r="J345" s="166"/>
      <c r="K345" s="158"/>
      <c r="M345" s="159" t="s">
        <v>549</v>
      </c>
      <c r="O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67" t="str">
        <f>C344</f>
        <v>1,75*1,00</v>
      </c>
      <c r="BE345" s="145"/>
      <c r="BF345" s="145"/>
      <c r="BG345" s="145"/>
      <c r="BH345" s="145"/>
      <c r="BI345" s="145"/>
    </row>
    <row r="346" spans="1:61" ht="12.75">
      <c r="A346" s="156"/>
      <c r="B346" s="157"/>
      <c r="C346" s="160" t="s">
        <v>535</v>
      </c>
      <c r="D346" s="161"/>
      <c r="E346" s="162">
        <v>4.784</v>
      </c>
      <c r="F346" s="163"/>
      <c r="G346" s="164"/>
      <c r="H346" s="165"/>
      <c r="I346" s="158"/>
      <c r="J346" s="166"/>
      <c r="K346" s="158"/>
      <c r="M346" s="159" t="s">
        <v>535</v>
      </c>
      <c r="O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67" t="str">
        <f>C345</f>
        <v>2,50*1,00</v>
      </c>
      <c r="BE346" s="145"/>
      <c r="BF346" s="145"/>
      <c r="BG346" s="145"/>
      <c r="BH346" s="145"/>
      <c r="BI346" s="145"/>
    </row>
    <row r="347" spans="1:61" ht="12.75">
      <c r="A347" s="156"/>
      <c r="B347" s="157"/>
      <c r="C347" s="160" t="s">
        <v>551</v>
      </c>
      <c r="D347" s="161"/>
      <c r="E347" s="162">
        <v>2.4</v>
      </c>
      <c r="F347" s="163"/>
      <c r="G347" s="164"/>
      <c r="H347" s="165"/>
      <c r="I347" s="158"/>
      <c r="J347" s="166"/>
      <c r="K347" s="158"/>
      <c r="M347" s="159" t="s">
        <v>551</v>
      </c>
      <c r="O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67" t="str">
        <f>C346</f>
        <v>2,080*2,30</v>
      </c>
      <c r="BE347" s="145"/>
      <c r="BF347" s="145"/>
      <c r="BG347" s="145"/>
      <c r="BH347" s="145"/>
      <c r="BI347" s="145"/>
    </row>
    <row r="348" spans="1:61" ht="12.75">
      <c r="A348" s="156"/>
      <c r="B348" s="157"/>
      <c r="C348" s="160" t="s">
        <v>552</v>
      </c>
      <c r="D348" s="161"/>
      <c r="E348" s="162">
        <v>7.44</v>
      </c>
      <c r="F348" s="163"/>
      <c r="G348" s="164"/>
      <c r="H348" s="165"/>
      <c r="I348" s="158"/>
      <c r="J348" s="166"/>
      <c r="K348" s="158"/>
      <c r="M348" s="159" t="s">
        <v>552</v>
      </c>
      <c r="O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67" t="str">
        <f>C347</f>
        <v>1,00*2,40</v>
      </c>
      <c r="BE348" s="145"/>
      <c r="BF348" s="145"/>
      <c r="BG348" s="145"/>
      <c r="BH348" s="145"/>
      <c r="BI348" s="145"/>
    </row>
    <row r="349" spans="1:61" ht="12.75">
      <c r="A349" s="156"/>
      <c r="B349" s="157"/>
      <c r="C349" s="160" t="s">
        <v>553</v>
      </c>
      <c r="D349" s="161"/>
      <c r="E349" s="162">
        <v>0.9375</v>
      </c>
      <c r="F349" s="163"/>
      <c r="G349" s="164"/>
      <c r="H349" s="165"/>
      <c r="I349" s="158"/>
      <c r="J349" s="166"/>
      <c r="K349" s="158"/>
      <c r="M349" s="159" t="s">
        <v>553</v>
      </c>
      <c r="O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67" t="str">
        <f>C348</f>
        <v>3,10*2,40</v>
      </c>
      <c r="BE349" s="145"/>
      <c r="BF349" s="145"/>
      <c r="BG349" s="145"/>
      <c r="BH349" s="145"/>
      <c r="BI349" s="145"/>
    </row>
    <row r="350" spans="1:61" ht="12.75">
      <c r="A350" s="156"/>
      <c r="B350" s="157"/>
      <c r="C350" s="160" t="s">
        <v>554</v>
      </c>
      <c r="D350" s="161"/>
      <c r="E350" s="162">
        <v>12.384</v>
      </c>
      <c r="F350" s="163"/>
      <c r="G350" s="164"/>
      <c r="H350" s="165"/>
      <c r="I350" s="158"/>
      <c r="J350" s="166"/>
      <c r="K350" s="158"/>
      <c r="M350" s="159" t="s">
        <v>554</v>
      </c>
      <c r="O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67" t="str">
        <f>C349</f>
        <v>1,25*0,75</v>
      </c>
      <c r="BE350" s="145"/>
      <c r="BF350" s="145"/>
      <c r="BG350" s="145"/>
      <c r="BH350" s="145"/>
      <c r="BI350" s="145"/>
    </row>
    <row r="351" spans="1:61" ht="12.75">
      <c r="A351" s="156"/>
      <c r="B351" s="157"/>
      <c r="C351" s="160" t="s">
        <v>555</v>
      </c>
      <c r="D351" s="161"/>
      <c r="E351" s="162">
        <v>3</v>
      </c>
      <c r="F351" s="163"/>
      <c r="G351" s="164"/>
      <c r="H351" s="165"/>
      <c r="I351" s="158"/>
      <c r="J351" s="166"/>
      <c r="K351" s="158"/>
      <c r="M351" s="159" t="s">
        <v>555</v>
      </c>
      <c r="O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67" t="str">
        <f>C350</f>
        <v>5,160*2,40</v>
      </c>
      <c r="BE351" s="145"/>
      <c r="BF351" s="145"/>
      <c r="BG351" s="145"/>
      <c r="BH351" s="145"/>
      <c r="BI351" s="145"/>
    </row>
    <row r="352" spans="1:61" ht="12.75">
      <c r="A352" s="156"/>
      <c r="B352" s="157"/>
      <c r="C352" s="160" t="s">
        <v>556</v>
      </c>
      <c r="D352" s="161"/>
      <c r="E352" s="162">
        <v>1.625</v>
      </c>
      <c r="F352" s="163"/>
      <c r="G352" s="164"/>
      <c r="H352" s="165"/>
      <c r="I352" s="158"/>
      <c r="J352" s="166"/>
      <c r="K352" s="158"/>
      <c r="M352" s="159" t="s">
        <v>556</v>
      </c>
      <c r="O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67" t="str">
        <f>C351</f>
        <v>2,00*0,75*2</v>
      </c>
      <c r="BE352" s="145"/>
      <c r="BF352" s="145"/>
      <c r="BG352" s="145"/>
      <c r="BH352" s="145"/>
      <c r="BI352" s="145"/>
    </row>
    <row r="353" spans="1:104" ht="22.5">
      <c r="A353" s="146">
        <v>69</v>
      </c>
      <c r="B353" s="147" t="s">
        <v>557</v>
      </c>
      <c r="C353" s="148" t="s">
        <v>558</v>
      </c>
      <c r="D353" s="149" t="s">
        <v>49</v>
      </c>
      <c r="E353" s="150">
        <v>232</v>
      </c>
      <c r="F353" s="151">
        <v>0</v>
      </c>
      <c r="G353" s="152">
        <f>E353*F353</f>
        <v>0</v>
      </c>
      <c r="H353" s="153">
        <v>0.00403</v>
      </c>
      <c r="I353" s="154">
        <f>E353*H353</f>
        <v>0.9349599999999999</v>
      </c>
      <c r="J353" s="153">
        <v>0</v>
      </c>
      <c r="K353" s="154">
        <f>E353*J353</f>
        <v>0</v>
      </c>
      <c r="O353" s="145"/>
      <c r="Z353" s="145"/>
      <c r="AA353" s="145">
        <v>1</v>
      </c>
      <c r="AB353" s="145">
        <v>1</v>
      </c>
      <c r="AC353" s="145">
        <v>1</v>
      </c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55">
        <f>G353</f>
        <v>0</v>
      </c>
      <c r="BA353" s="145"/>
      <c r="BB353" s="145"/>
      <c r="BC353" s="145"/>
      <c r="BD353" s="145"/>
      <c r="BE353" s="145"/>
      <c r="BF353" s="145"/>
      <c r="BG353" s="145"/>
      <c r="BH353" s="145"/>
      <c r="BI353" s="145"/>
      <c r="CA353" s="145">
        <v>1</v>
      </c>
      <c r="CB353" s="145">
        <v>1</v>
      </c>
      <c r="CZ353" s="108">
        <v>1</v>
      </c>
    </row>
    <row r="354" spans="1:104" ht="22.5">
      <c r="A354" s="146">
        <v>70</v>
      </c>
      <c r="B354" s="147" t="s">
        <v>559</v>
      </c>
      <c r="C354" s="148" t="s">
        <v>560</v>
      </c>
      <c r="D354" s="149" t="s">
        <v>49</v>
      </c>
      <c r="E354" s="150">
        <v>421.09</v>
      </c>
      <c r="F354" s="151">
        <v>0</v>
      </c>
      <c r="G354" s="152">
        <f>E354*F354</f>
        <v>0</v>
      </c>
      <c r="H354" s="153">
        <v>0.01203</v>
      </c>
      <c r="I354" s="154">
        <f>E354*H354</f>
        <v>5.0657127</v>
      </c>
      <c r="J354" s="153">
        <v>0</v>
      </c>
      <c r="K354" s="154">
        <f>E354*J354</f>
        <v>0</v>
      </c>
      <c r="O354" s="145"/>
      <c r="Z354" s="145"/>
      <c r="AA354" s="145">
        <v>1</v>
      </c>
      <c r="AB354" s="145">
        <v>1</v>
      </c>
      <c r="AC354" s="145">
        <v>1</v>
      </c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55">
        <f>G354</f>
        <v>0</v>
      </c>
      <c r="BA354" s="145"/>
      <c r="BB354" s="145"/>
      <c r="BC354" s="145"/>
      <c r="BD354" s="145"/>
      <c r="BE354" s="145"/>
      <c r="BF354" s="145"/>
      <c r="BG354" s="145"/>
      <c r="BH354" s="145"/>
      <c r="BI354" s="145"/>
      <c r="CA354" s="145">
        <v>1</v>
      </c>
      <c r="CB354" s="145">
        <v>1</v>
      </c>
      <c r="CZ354" s="108">
        <v>1</v>
      </c>
    </row>
    <row r="355" spans="1:61" ht="25.5">
      <c r="A355" s="156"/>
      <c r="B355" s="157"/>
      <c r="C355" s="160" t="s">
        <v>561</v>
      </c>
      <c r="D355" s="161"/>
      <c r="E355" s="162">
        <v>111.04</v>
      </c>
      <c r="F355" s="163"/>
      <c r="G355" s="164"/>
      <c r="H355" s="165"/>
      <c r="I355" s="158"/>
      <c r="J355" s="166"/>
      <c r="K355" s="158"/>
      <c r="M355" s="159" t="s">
        <v>561</v>
      </c>
      <c r="O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67" t="str">
        <f>C354</f>
        <v>Oprava vápen.omítek stěn do 30 % pl. - štukových s použitím suché maltové směsi</v>
      </c>
      <c r="BE355" s="145"/>
      <c r="BF355" s="145"/>
      <c r="BG355" s="145"/>
      <c r="BH355" s="145"/>
      <c r="BI355" s="145"/>
    </row>
    <row r="356" spans="1:61" ht="12.75">
      <c r="A356" s="156"/>
      <c r="B356" s="157"/>
      <c r="C356" s="160" t="s">
        <v>562</v>
      </c>
      <c r="D356" s="161"/>
      <c r="E356" s="162">
        <v>310.05</v>
      </c>
      <c r="F356" s="163"/>
      <c r="G356" s="164"/>
      <c r="H356" s="165"/>
      <c r="I356" s="158"/>
      <c r="J356" s="166"/>
      <c r="K356" s="158"/>
      <c r="M356" s="159" t="s">
        <v>562</v>
      </c>
      <c r="O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67" t="str">
        <f>C355</f>
        <v>stávající objekt:3,20*(5,50+4,80+3,00*4+7,40+2,50*2)</v>
      </c>
      <c r="BE356" s="145"/>
      <c r="BF356" s="145"/>
      <c r="BG356" s="145"/>
      <c r="BH356" s="145"/>
      <c r="BI356" s="145"/>
    </row>
    <row r="357" spans="1:104" ht="12.75">
      <c r="A357" s="146">
        <v>71</v>
      </c>
      <c r="B357" s="147" t="s">
        <v>563</v>
      </c>
      <c r="C357" s="148" t="s">
        <v>564</v>
      </c>
      <c r="D357" s="149" t="s">
        <v>49</v>
      </c>
      <c r="E357" s="150">
        <v>1321.9106</v>
      </c>
      <c r="F357" s="151">
        <v>0</v>
      </c>
      <c r="G357" s="152">
        <f>E357*F357</f>
        <v>0</v>
      </c>
      <c r="H357" s="153">
        <v>0.04766</v>
      </c>
      <c r="I357" s="154">
        <f>E357*H357</f>
        <v>63.002259196</v>
      </c>
      <c r="J357" s="153">
        <v>0</v>
      </c>
      <c r="K357" s="154">
        <f>E357*J357</f>
        <v>0</v>
      </c>
      <c r="O357" s="145"/>
      <c r="Z357" s="145"/>
      <c r="AA357" s="145">
        <v>1</v>
      </c>
      <c r="AB357" s="145">
        <v>1</v>
      </c>
      <c r="AC357" s="145">
        <v>1</v>
      </c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55">
        <f>G357</f>
        <v>0</v>
      </c>
      <c r="BA357" s="145"/>
      <c r="BB357" s="145"/>
      <c r="BC357" s="145"/>
      <c r="BD357" s="145"/>
      <c r="BE357" s="145"/>
      <c r="BF357" s="145"/>
      <c r="BG357" s="145"/>
      <c r="BH357" s="145"/>
      <c r="BI357" s="145"/>
      <c r="CA357" s="145">
        <v>1</v>
      </c>
      <c r="CB357" s="145">
        <v>1</v>
      </c>
      <c r="CZ357" s="108">
        <v>1</v>
      </c>
    </row>
    <row r="358" spans="1:61" ht="12.75">
      <c r="A358" s="156"/>
      <c r="B358" s="157"/>
      <c r="C358" s="160" t="s">
        <v>565</v>
      </c>
      <c r="D358" s="161"/>
      <c r="E358" s="162">
        <v>17.6</v>
      </c>
      <c r="F358" s="163"/>
      <c r="G358" s="164"/>
      <c r="H358" s="165"/>
      <c r="I358" s="158"/>
      <c r="J358" s="166"/>
      <c r="K358" s="158"/>
      <c r="M358" s="159" t="s">
        <v>565</v>
      </c>
      <c r="O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67" t="str">
        <f>C357</f>
        <v xml:space="preserve">Omítka vnitřní zdiva, MVC, štuková </v>
      </c>
      <c r="BE358" s="145"/>
      <c r="BF358" s="145"/>
      <c r="BG358" s="145"/>
      <c r="BH358" s="145"/>
      <c r="BI358" s="145"/>
    </row>
    <row r="359" spans="1:61" ht="12.75">
      <c r="A359" s="156"/>
      <c r="B359" s="157"/>
      <c r="C359" s="160" t="s">
        <v>566</v>
      </c>
      <c r="D359" s="161"/>
      <c r="E359" s="162">
        <v>82.56</v>
      </c>
      <c r="F359" s="163"/>
      <c r="G359" s="164"/>
      <c r="H359" s="165"/>
      <c r="I359" s="158"/>
      <c r="J359" s="166"/>
      <c r="K359" s="158"/>
      <c r="M359" s="159" t="s">
        <v>566</v>
      </c>
      <c r="O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67" t="str">
        <f>C358</f>
        <v>stávající objekt:3,20*5,50</v>
      </c>
      <c r="BE359" s="145"/>
      <c r="BF359" s="145"/>
      <c r="BG359" s="145"/>
      <c r="BH359" s="145"/>
      <c r="BI359" s="145"/>
    </row>
    <row r="360" spans="1:61" ht="12.75">
      <c r="A360" s="156"/>
      <c r="B360" s="157"/>
      <c r="C360" s="160" t="s">
        <v>567</v>
      </c>
      <c r="D360" s="161"/>
      <c r="E360" s="162">
        <v>116.72</v>
      </c>
      <c r="F360" s="163"/>
      <c r="G360" s="164"/>
      <c r="H360" s="165"/>
      <c r="I360" s="158"/>
      <c r="J360" s="166"/>
      <c r="K360" s="158"/>
      <c r="M360" s="159" t="s">
        <v>567</v>
      </c>
      <c r="O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67" t="str">
        <f>C359</f>
        <v>4,00*(5,50+1,00*2+0,15+2,10*2+0,15+2,16*2+2,16*2)</v>
      </c>
      <c r="BE360" s="145"/>
      <c r="BF360" s="145"/>
      <c r="BG360" s="145"/>
      <c r="BH360" s="145"/>
      <c r="BI360" s="145"/>
    </row>
    <row r="361" spans="1:61" ht="22.5">
      <c r="A361" s="156"/>
      <c r="B361" s="157"/>
      <c r="C361" s="160" t="s">
        <v>568</v>
      </c>
      <c r="D361" s="161"/>
      <c r="E361" s="162">
        <v>235.51</v>
      </c>
      <c r="F361" s="163"/>
      <c r="G361" s="164"/>
      <c r="H361" s="165"/>
      <c r="I361" s="158"/>
      <c r="J361" s="166"/>
      <c r="K361" s="158"/>
      <c r="M361" s="159" t="s">
        <v>568</v>
      </c>
      <c r="O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67" t="str">
        <f>C360</f>
        <v>4,00*(0,95*2+2,16*2+0,95*2+1,51*2*2+2,16+3,36+1,90*2,50*2)</v>
      </c>
      <c r="BE361" s="145"/>
      <c r="BF361" s="145"/>
      <c r="BG361" s="145"/>
      <c r="BH361" s="145"/>
      <c r="BI361" s="145"/>
    </row>
    <row r="362" spans="1:61" ht="12.75">
      <c r="A362" s="156"/>
      <c r="B362" s="157"/>
      <c r="C362" s="160" t="s">
        <v>569</v>
      </c>
      <c r="D362" s="161"/>
      <c r="E362" s="162">
        <v>108.3775</v>
      </c>
      <c r="F362" s="163"/>
      <c r="G362" s="164"/>
      <c r="H362" s="165"/>
      <c r="I362" s="158"/>
      <c r="J362" s="166"/>
      <c r="K362" s="158"/>
      <c r="M362" s="159" t="s">
        <v>569</v>
      </c>
      <c r="O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67" t="str">
        <f>C361</f>
        <v>přístavba 1.NP:2,75*(5,56*8+3,47*2+4,10*2+0,75*2+4,92*2*2+2,42*2)</v>
      </c>
      <c r="BE362" s="145"/>
      <c r="BF362" s="145"/>
      <c r="BG362" s="145"/>
      <c r="BH362" s="145"/>
      <c r="BI362" s="145"/>
    </row>
    <row r="363" spans="1:61" ht="12.75">
      <c r="A363" s="156"/>
      <c r="B363" s="157"/>
      <c r="C363" s="160" t="s">
        <v>570</v>
      </c>
      <c r="D363" s="161"/>
      <c r="E363" s="162">
        <v>127.49</v>
      </c>
      <c r="F363" s="163"/>
      <c r="G363" s="164"/>
      <c r="H363" s="165"/>
      <c r="I363" s="158"/>
      <c r="J363" s="166"/>
      <c r="K363" s="158"/>
      <c r="M363" s="159" t="s">
        <v>570</v>
      </c>
      <c r="O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67" t="str">
        <f>C362</f>
        <v>2,75*(1,98*2+0,275*2+0,30*2+2,40*2+5,62*2+6,08*2+3,05*2)</v>
      </c>
      <c r="BE363" s="145"/>
      <c r="BF363" s="145"/>
      <c r="BG363" s="145"/>
      <c r="BH363" s="145"/>
      <c r="BI363" s="145"/>
    </row>
    <row r="364" spans="1:61" ht="12.75">
      <c r="A364" s="156"/>
      <c r="B364" s="157"/>
      <c r="C364" s="160" t="s">
        <v>571</v>
      </c>
      <c r="D364" s="161"/>
      <c r="E364" s="162">
        <v>119.042</v>
      </c>
      <c r="F364" s="163"/>
      <c r="G364" s="164"/>
      <c r="H364" s="165"/>
      <c r="I364" s="158"/>
      <c r="J364" s="166"/>
      <c r="K364" s="158"/>
      <c r="M364" s="159" t="s">
        <v>571</v>
      </c>
      <c r="O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67" t="str">
        <f>C363</f>
        <v>2,75*(2,88*2+5,20*2+2,88*2+4,20*2+2,88*2+2,88+3,70*2)</v>
      </c>
      <c r="BE364" s="145"/>
      <c r="BF364" s="145"/>
      <c r="BG364" s="145"/>
      <c r="BH364" s="145"/>
      <c r="BI364" s="145"/>
    </row>
    <row r="365" spans="1:61" ht="12.75">
      <c r="A365" s="156"/>
      <c r="B365" s="157"/>
      <c r="C365" s="160" t="s">
        <v>572</v>
      </c>
      <c r="D365" s="161"/>
      <c r="E365" s="162">
        <v>41.8</v>
      </c>
      <c r="F365" s="163"/>
      <c r="G365" s="164"/>
      <c r="H365" s="165"/>
      <c r="I365" s="158"/>
      <c r="J365" s="166"/>
      <c r="K365" s="158"/>
      <c r="M365" s="159" t="s">
        <v>572</v>
      </c>
      <c r="O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67" t="str">
        <f>C364</f>
        <v>2,75*(0,95*2+1,83*2+3,050+5,889*2+5,35*2+3,05*2*2)</v>
      </c>
      <c r="BE365" s="145"/>
      <c r="BF365" s="145"/>
      <c r="BG365" s="145"/>
      <c r="BH365" s="145"/>
      <c r="BI365" s="145"/>
    </row>
    <row r="366" spans="1:61" ht="33.75">
      <c r="A366" s="156"/>
      <c r="B366" s="157"/>
      <c r="C366" s="160" t="s">
        <v>573</v>
      </c>
      <c r="D366" s="161"/>
      <c r="E366" s="162">
        <v>159.0552</v>
      </c>
      <c r="F366" s="163"/>
      <c r="G366" s="164"/>
      <c r="H366" s="165"/>
      <c r="I366" s="158"/>
      <c r="J366" s="166"/>
      <c r="K366" s="158"/>
      <c r="M366" s="159" t="s">
        <v>573</v>
      </c>
      <c r="O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67" t="str">
        <f>C365</f>
        <v>2,75*(5,35*2+1,30*2+0,95*2)</v>
      </c>
      <c r="BE366" s="145"/>
      <c r="BF366" s="145"/>
      <c r="BG366" s="145"/>
      <c r="BH366" s="145"/>
      <c r="BI366" s="145"/>
    </row>
    <row r="367" spans="1:61" ht="25.5">
      <c r="A367" s="156"/>
      <c r="B367" s="157"/>
      <c r="C367" s="160" t="s">
        <v>574</v>
      </c>
      <c r="D367" s="161"/>
      <c r="E367" s="162">
        <v>86.5825</v>
      </c>
      <c r="F367" s="163"/>
      <c r="G367" s="164"/>
      <c r="H367" s="165"/>
      <c r="I367" s="158"/>
      <c r="J367" s="166"/>
      <c r="K367" s="158"/>
      <c r="M367" s="159" t="s">
        <v>574</v>
      </c>
      <c r="O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67" t="str">
        <f>C366</f>
        <v>přístavba 2.NP:2,95*(6,09+6,080+2,488+2,839+1,25+12,95*2+3,65+4,17+1,45)</v>
      </c>
      <c r="BE367" s="145"/>
      <c r="BF367" s="145"/>
      <c r="BG367" s="145"/>
      <c r="BH367" s="145"/>
      <c r="BI367" s="145"/>
    </row>
    <row r="368" spans="1:61" ht="12.75">
      <c r="A368" s="156"/>
      <c r="B368" s="157"/>
      <c r="C368" s="160" t="s">
        <v>575</v>
      </c>
      <c r="D368" s="161"/>
      <c r="E368" s="162">
        <v>115.2565</v>
      </c>
      <c r="F368" s="163"/>
      <c r="G368" s="164"/>
      <c r="H368" s="165"/>
      <c r="I368" s="158"/>
      <c r="J368" s="166"/>
      <c r="K368" s="158"/>
      <c r="M368" s="159" t="s">
        <v>575</v>
      </c>
      <c r="O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67" t="str">
        <f>C367</f>
        <v>2,95*(2,70+0,46+0,95+4,83+3,35*3+1,00+2,20+1,05+3,05+1,53*2)</v>
      </c>
      <c r="BE368" s="145"/>
      <c r="BF368" s="145"/>
      <c r="BG368" s="145"/>
      <c r="BH368" s="145"/>
      <c r="BI368" s="145"/>
    </row>
    <row r="369" spans="1:61" ht="22.5">
      <c r="A369" s="156"/>
      <c r="B369" s="157"/>
      <c r="C369" s="160" t="s">
        <v>576</v>
      </c>
      <c r="D369" s="161"/>
      <c r="E369" s="162">
        <v>63.189</v>
      </c>
      <c r="F369" s="163"/>
      <c r="G369" s="164"/>
      <c r="H369" s="165"/>
      <c r="I369" s="158"/>
      <c r="J369" s="166"/>
      <c r="K369" s="158"/>
      <c r="M369" s="159" t="s">
        <v>576</v>
      </c>
      <c r="O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67" t="str">
        <f>C368</f>
        <v>2,95*(0,95*3+1,60*2+3,10*2+4,68*2+3,10*2+4,68*2+0,95*2)</v>
      </c>
      <c r="BE369" s="145"/>
      <c r="BF369" s="145"/>
      <c r="BG369" s="145"/>
      <c r="BH369" s="145"/>
      <c r="BI369" s="145"/>
    </row>
    <row r="370" spans="1:61" ht="12.75">
      <c r="A370" s="156"/>
      <c r="B370" s="157"/>
      <c r="C370" s="160" t="s">
        <v>577</v>
      </c>
      <c r="D370" s="161"/>
      <c r="E370" s="162">
        <v>79.237</v>
      </c>
      <c r="F370" s="163"/>
      <c r="G370" s="164"/>
      <c r="H370" s="165"/>
      <c r="I370" s="158"/>
      <c r="J370" s="166"/>
      <c r="K370" s="158"/>
      <c r="M370" s="159" t="s">
        <v>577</v>
      </c>
      <c r="O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67" t="str">
        <f>C369</f>
        <v>2,95*(1,73*2+2,80*3+1,050+1,10+2,050+1,05+0,80+0,45+1,53*2)</v>
      </c>
      <c r="BE370" s="145"/>
      <c r="BF370" s="145"/>
      <c r="BG370" s="145"/>
      <c r="BH370" s="145"/>
      <c r="BI370" s="145"/>
    </row>
    <row r="371" spans="1:61" ht="12.75">
      <c r="A371" s="156"/>
      <c r="B371" s="157"/>
      <c r="C371" s="160" t="s">
        <v>578</v>
      </c>
      <c r="D371" s="161"/>
      <c r="E371" s="162">
        <v>71.98</v>
      </c>
      <c r="F371" s="163"/>
      <c r="G371" s="164"/>
      <c r="H371" s="165"/>
      <c r="I371" s="158"/>
      <c r="J371" s="166"/>
      <c r="K371" s="158"/>
      <c r="M371" s="159" t="s">
        <v>578</v>
      </c>
      <c r="O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67" t="str">
        <f>C370</f>
        <v>2,95*(3,05+4,99+11,42+2,50+3,60+0,40+0,90)</v>
      </c>
      <c r="BE371" s="145"/>
      <c r="BF371" s="145"/>
      <c r="BG371" s="145"/>
      <c r="BH371" s="145"/>
      <c r="BI371" s="145"/>
    </row>
    <row r="372" spans="1:61" ht="12.75">
      <c r="A372" s="156"/>
      <c r="B372" s="157"/>
      <c r="C372" s="160" t="s">
        <v>579</v>
      </c>
      <c r="D372" s="161"/>
      <c r="E372" s="162">
        <v>66.67</v>
      </c>
      <c r="F372" s="163"/>
      <c r="G372" s="164"/>
      <c r="H372" s="165"/>
      <c r="I372" s="158"/>
      <c r="J372" s="166"/>
      <c r="K372" s="158"/>
      <c r="M372" s="159" t="s">
        <v>579</v>
      </c>
      <c r="O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67" t="str">
        <f>C371</f>
        <v>2,95*(1,50*4+3,40*2+0,95*2+2,08+1,63*2+1,18*2+1,00*2)</v>
      </c>
      <c r="BE372" s="145"/>
      <c r="BF372" s="145"/>
      <c r="BG372" s="145"/>
      <c r="BH372" s="145"/>
      <c r="BI372" s="145"/>
    </row>
    <row r="373" spans="1:61" ht="22.5">
      <c r="A373" s="156"/>
      <c r="B373" s="157"/>
      <c r="C373" s="160" t="s">
        <v>580</v>
      </c>
      <c r="D373" s="161"/>
      <c r="E373" s="162">
        <v>-57.888</v>
      </c>
      <c r="F373" s="163"/>
      <c r="G373" s="164"/>
      <c r="H373" s="165"/>
      <c r="I373" s="158"/>
      <c r="J373" s="166"/>
      <c r="K373" s="158"/>
      <c r="M373" s="159" t="s">
        <v>580</v>
      </c>
      <c r="O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67" t="str">
        <f>C372</f>
        <v>2,95*(1,63*2*2+1,00*2+2,70*2+2,28*2+1,10*2+0,96*2)</v>
      </c>
      <c r="BE373" s="145"/>
      <c r="BF373" s="145"/>
      <c r="BG373" s="145"/>
      <c r="BH373" s="145"/>
      <c r="BI373" s="145"/>
    </row>
    <row r="374" spans="1:61" ht="12.75">
      <c r="A374" s="156"/>
      <c r="B374" s="157"/>
      <c r="C374" s="160" t="s">
        <v>581</v>
      </c>
      <c r="D374" s="161"/>
      <c r="E374" s="162">
        <v>-18.29</v>
      </c>
      <c r="F374" s="163"/>
      <c r="G374" s="164"/>
      <c r="H374" s="165"/>
      <c r="I374" s="158"/>
      <c r="J374" s="166"/>
      <c r="K374" s="158"/>
      <c r="M374" s="159" t="s">
        <v>581</v>
      </c>
      <c r="O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67" t="str">
        <f>C373</f>
        <v>odečet otvorů:-(0,80*2,10*6+0,70*2,10*24+0,96*0,88+4,868*2,40)</v>
      </c>
      <c r="BE374" s="145"/>
      <c r="BF374" s="145"/>
      <c r="BG374" s="145"/>
      <c r="BH374" s="145"/>
      <c r="BI374" s="145"/>
    </row>
    <row r="375" spans="1:61" ht="12.75">
      <c r="A375" s="156"/>
      <c r="B375" s="157"/>
      <c r="C375" s="160" t="s">
        <v>582</v>
      </c>
      <c r="D375" s="161"/>
      <c r="E375" s="162">
        <v>-8.0125</v>
      </c>
      <c r="F375" s="163"/>
      <c r="G375" s="164"/>
      <c r="H375" s="165"/>
      <c r="I375" s="158"/>
      <c r="J375" s="166"/>
      <c r="K375" s="158"/>
      <c r="M375" s="159" t="s">
        <v>582</v>
      </c>
      <c r="O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67" t="str">
        <f>C374</f>
        <v>-(3,02*2,40+,92*2,40+1,96*2,40+2,46*1,00+1,67*1,00)</v>
      </c>
      <c r="BE375" s="145"/>
      <c r="BF375" s="145"/>
      <c r="BG375" s="145"/>
      <c r="BH375" s="145"/>
      <c r="BI375" s="145"/>
    </row>
    <row r="376" spans="1:61" ht="12.75">
      <c r="A376" s="156"/>
      <c r="B376" s="157"/>
      <c r="C376" s="160" t="s">
        <v>583</v>
      </c>
      <c r="D376" s="161"/>
      <c r="E376" s="162">
        <v>-8.255</v>
      </c>
      <c r="F376" s="163"/>
      <c r="G376" s="164"/>
      <c r="H376" s="165"/>
      <c r="I376" s="158"/>
      <c r="J376" s="166"/>
      <c r="K376" s="158"/>
      <c r="M376" s="159" t="s">
        <v>583</v>
      </c>
      <c r="O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67" t="str">
        <f>C375</f>
        <v>-(2,46*1,00+1,625*1,00+1,55*1,00+1,21*0,75+1,96*0,75)</v>
      </c>
      <c r="BE376" s="145"/>
      <c r="BF376" s="145"/>
      <c r="BG376" s="145"/>
      <c r="BH376" s="145"/>
      <c r="BI376" s="145"/>
    </row>
    <row r="377" spans="1:61" ht="12.75">
      <c r="A377" s="156"/>
      <c r="B377" s="157"/>
      <c r="C377" s="160" t="s">
        <v>584</v>
      </c>
      <c r="D377" s="161"/>
      <c r="E377" s="162">
        <v>-25.706</v>
      </c>
      <c r="F377" s="163"/>
      <c r="G377" s="164"/>
      <c r="H377" s="165"/>
      <c r="I377" s="158"/>
      <c r="J377" s="166"/>
      <c r="K377" s="158"/>
      <c r="M377" s="159" t="s">
        <v>584</v>
      </c>
      <c r="O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67" t="str">
        <f>C376</f>
        <v>-(1,92*0,75+1,45*2,35*2)</v>
      </c>
      <c r="BE377" s="145"/>
      <c r="BF377" s="145"/>
      <c r="BG377" s="145"/>
      <c r="BH377" s="145"/>
      <c r="BI377" s="145"/>
    </row>
    <row r="378" spans="1:61" ht="12.75">
      <c r="A378" s="156"/>
      <c r="B378" s="157"/>
      <c r="C378" s="160" t="s">
        <v>585</v>
      </c>
      <c r="D378" s="161"/>
      <c r="E378" s="162">
        <v>-13.018</v>
      </c>
      <c r="F378" s="163"/>
      <c r="G378" s="164"/>
      <c r="H378" s="165"/>
      <c r="I378" s="158"/>
      <c r="J378" s="166"/>
      <c r="K378" s="158"/>
      <c r="M378" s="159" t="s">
        <v>585</v>
      </c>
      <c r="O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67" t="str">
        <f>C377</f>
        <v>-(0,70*2,10*4+2,60*2,30+3,32*2,30+2,08*2,30+0,62*2,30)</v>
      </c>
      <c r="BE378" s="145"/>
      <c r="BF378" s="145"/>
      <c r="BG378" s="145"/>
      <c r="BH378" s="145"/>
      <c r="BI378" s="145"/>
    </row>
    <row r="379" spans="1:61" ht="12.75">
      <c r="A379" s="156"/>
      <c r="B379" s="157"/>
      <c r="C379" s="160" t="s">
        <v>586</v>
      </c>
      <c r="D379" s="161"/>
      <c r="E379" s="162">
        <v>-37.9896</v>
      </c>
      <c r="F379" s="163"/>
      <c r="G379" s="164"/>
      <c r="H379" s="165"/>
      <c r="I379" s="158"/>
      <c r="J379" s="166"/>
      <c r="K379" s="158"/>
      <c r="M379" s="159" t="s">
        <v>586</v>
      </c>
      <c r="O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67" t="str">
        <f>C378</f>
        <v>-(1,42*2,30+1,42*2,30+0,70*2,30+1,46*2,30+0,66*2,30)</v>
      </c>
      <c r="BE379" s="145"/>
      <c r="BF379" s="145"/>
      <c r="BG379" s="145"/>
      <c r="BH379" s="145"/>
      <c r="BI379" s="145"/>
    </row>
    <row r="380" spans="1:104" ht="12.75">
      <c r="A380" s="146">
        <v>72</v>
      </c>
      <c r="B380" s="147" t="s">
        <v>587</v>
      </c>
      <c r="C380" s="148" t="s">
        <v>588</v>
      </c>
      <c r="D380" s="149" t="s">
        <v>49</v>
      </c>
      <c r="E380" s="150">
        <v>284.986</v>
      </c>
      <c r="F380" s="151">
        <v>0</v>
      </c>
      <c r="G380" s="152">
        <f>E380*F380</f>
        <v>0</v>
      </c>
      <c r="H380" s="153">
        <v>0.00424</v>
      </c>
      <c r="I380" s="154">
        <f>E380*H380</f>
        <v>1.2083406399999999</v>
      </c>
      <c r="J380" s="153">
        <v>0</v>
      </c>
      <c r="K380" s="154">
        <f>E380*J380</f>
        <v>0</v>
      </c>
      <c r="O380" s="145"/>
      <c r="Z380" s="145"/>
      <c r="AA380" s="145">
        <v>1</v>
      </c>
      <c r="AB380" s="145">
        <v>1</v>
      </c>
      <c r="AC380" s="145">
        <v>1</v>
      </c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55">
        <f>G380</f>
        <v>0</v>
      </c>
      <c r="BA380" s="145"/>
      <c r="BB380" s="145"/>
      <c r="BC380" s="145"/>
      <c r="BD380" s="145"/>
      <c r="BE380" s="145"/>
      <c r="BF380" s="145"/>
      <c r="BG380" s="145"/>
      <c r="BH380" s="145"/>
      <c r="BI380" s="145"/>
      <c r="CA380" s="145">
        <v>1</v>
      </c>
      <c r="CB380" s="145">
        <v>1</v>
      </c>
      <c r="CZ380" s="108">
        <v>1</v>
      </c>
    </row>
    <row r="381" spans="1:61" ht="12.75">
      <c r="A381" s="156"/>
      <c r="B381" s="157"/>
      <c r="C381" s="160" t="s">
        <v>589</v>
      </c>
      <c r="D381" s="161"/>
      <c r="E381" s="162">
        <v>22.9</v>
      </c>
      <c r="F381" s="163"/>
      <c r="G381" s="164"/>
      <c r="H381" s="165"/>
      <c r="I381" s="158"/>
      <c r="J381" s="166"/>
      <c r="K381" s="158"/>
      <c r="M381" s="159" t="s">
        <v>589</v>
      </c>
      <c r="O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67" t="str">
        <f>C380</f>
        <v xml:space="preserve">Omítka sádrokartonových stěn,stropů </v>
      </c>
      <c r="BE381" s="145"/>
      <c r="BF381" s="145"/>
      <c r="BG381" s="145"/>
      <c r="BH381" s="145"/>
      <c r="BI381" s="145"/>
    </row>
    <row r="382" spans="1:61" ht="12.75">
      <c r="A382" s="156"/>
      <c r="B382" s="157"/>
      <c r="C382" s="160" t="s">
        <v>590</v>
      </c>
      <c r="D382" s="161"/>
      <c r="E382" s="162">
        <v>13.488</v>
      </c>
      <c r="F382" s="163"/>
      <c r="G382" s="164"/>
      <c r="H382" s="165"/>
      <c r="I382" s="158"/>
      <c r="J382" s="166"/>
      <c r="K382" s="158"/>
      <c r="M382" s="159" t="s">
        <v>590</v>
      </c>
      <c r="O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67" t="str">
        <f>C381</f>
        <v>C2i:(12,90+10,00)</v>
      </c>
      <c r="BE382" s="145"/>
      <c r="BF382" s="145"/>
      <c r="BG382" s="145"/>
      <c r="BH382" s="145"/>
      <c r="BI382" s="145"/>
    </row>
    <row r="383" spans="1:61" ht="12.75">
      <c r="A383" s="156"/>
      <c r="B383" s="157"/>
      <c r="C383" s="160" t="s">
        <v>591</v>
      </c>
      <c r="D383" s="161"/>
      <c r="E383" s="162">
        <v>50.3</v>
      </c>
      <c r="F383" s="163"/>
      <c r="G383" s="164"/>
      <c r="H383" s="165"/>
      <c r="I383" s="158"/>
      <c r="J383" s="166"/>
      <c r="K383" s="158"/>
      <c r="M383" s="159" t="s">
        <v>591</v>
      </c>
      <c r="O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67" t="str">
        <f>C382</f>
        <v>C4:2,40*5,62</v>
      </c>
      <c r="BE383" s="145"/>
      <c r="BF383" s="145"/>
      <c r="BG383" s="145"/>
      <c r="BH383" s="145"/>
      <c r="BI383" s="145"/>
    </row>
    <row r="384" spans="1:61" ht="12.75">
      <c r="A384" s="156"/>
      <c r="B384" s="157"/>
      <c r="C384" s="160" t="s">
        <v>592</v>
      </c>
      <c r="D384" s="161"/>
      <c r="E384" s="162">
        <v>36.6</v>
      </c>
      <c r="F384" s="163"/>
      <c r="G384" s="164"/>
      <c r="H384" s="165"/>
      <c r="I384" s="158"/>
      <c r="J384" s="166"/>
      <c r="K384" s="158"/>
      <c r="M384" s="159" t="s">
        <v>592</v>
      </c>
      <c r="O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67" t="str">
        <f>C383</f>
        <v>C1i:(26,10+13,30+10,90)</v>
      </c>
      <c r="BE384" s="145"/>
      <c r="BF384" s="145"/>
      <c r="BG384" s="145"/>
      <c r="BH384" s="145"/>
      <c r="BI384" s="145"/>
    </row>
    <row r="385" spans="1:61" ht="12.75">
      <c r="A385" s="156"/>
      <c r="B385" s="157"/>
      <c r="C385" s="160" t="s">
        <v>593</v>
      </c>
      <c r="D385" s="161"/>
      <c r="E385" s="162">
        <v>84.048</v>
      </c>
      <c r="F385" s="163"/>
      <c r="G385" s="164"/>
      <c r="H385" s="165"/>
      <c r="I385" s="158"/>
      <c r="J385" s="166"/>
      <c r="K385" s="158"/>
      <c r="M385" s="159" t="s">
        <v>593</v>
      </c>
      <c r="O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67" t="str">
        <f>C384</f>
        <v>C1:(26,40+2,60+2,60+5,00)</v>
      </c>
      <c r="BE385" s="145"/>
      <c r="BF385" s="145"/>
      <c r="BG385" s="145"/>
      <c r="BH385" s="145"/>
      <c r="BI385" s="145"/>
    </row>
    <row r="386" spans="1:61" ht="12.75">
      <c r="A386" s="156"/>
      <c r="B386" s="157"/>
      <c r="C386" s="160" t="s">
        <v>594</v>
      </c>
      <c r="D386" s="161"/>
      <c r="E386" s="162">
        <v>70.45</v>
      </c>
      <c r="F386" s="163"/>
      <c r="G386" s="164"/>
      <c r="H386" s="165"/>
      <c r="I386" s="158"/>
      <c r="J386" s="166"/>
      <c r="K386" s="158"/>
      <c r="M386" s="159" t="s">
        <v>594</v>
      </c>
      <c r="O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67" t="str">
        <f>C385</f>
        <v>(66,00+0,96*1,30+4,30+1,30+4,20+1,60+1,90+1,60+1,90)</v>
      </c>
      <c r="BE386" s="145"/>
      <c r="BF386" s="145"/>
      <c r="BG386" s="145"/>
      <c r="BH386" s="145"/>
      <c r="BI386" s="145"/>
    </row>
    <row r="387" spans="1:61" ht="12.75">
      <c r="A387" s="156"/>
      <c r="B387" s="157"/>
      <c r="C387" s="160" t="s">
        <v>595</v>
      </c>
      <c r="D387" s="161"/>
      <c r="E387" s="162">
        <v>7.2</v>
      </c>
      <c r="F387" s="163"/>
      <c r="G387" s="164"/>
      <c r="H387" s="165"/>
      <c r="I387" s="158"/>
      <c r="J387" s="166"/>
      <c r="K387" s="158"/>
      <c r="M387" s="159" t="s">
        <v>595</v>
      </c>
      <c r="O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67" t="str">
        <f>C386</f>
        <v>(14,50+1,60+14,50+1,50+16,20+8,00+12,95+1,20)</v>
      </c>
      <c r="BE387" s="145"/>
      <c r="BF387" s="145"/>
      <c r="BG387" s="145"/>
      <c r="BH387" s="145"/>
      <c r="BI387" s="145"/>
    </row>
    <row r="388" spans="1:104" ht="22.5">
      <c r="A388" s="146">
        <v>73</v>
      </c>
      <c r="B388" s="147" t="s">
        <v>596</v>
      </c>
      <c r="C388" s="148" t="s">
        <v>597</v>
      </c>
      <c r="D388" s="149" t="s">
        <v>49</v>
      </c>
      <c r="E388" s="150">
        <v>1321.9106</v>
      </c>
      <c r="F388" s="151">
        <v>0</v>
      </c>
      <c r="G388" s="152">
        <f>E388*F388</f>
        <v>0</v>
      </c>
      <c r="H388" s="153">
        <v>0.003</v>
      </c>
      <c r="I388" s="154">
        <f>E388*H388</f>
        <v>3.9657318</v>
      </c>
      <c r="J388" s="153">
        <v>0</v>
      </c>
      <c r="K388" s="154">
        <f>E388*J388</f>
        <v>0</v>
      </c>
      <c r="O388" s="145"/>
      <c r="Z388" s="145"/>
      <c r="AA388" s="145">
        <v>1</v>
      </c>
      <c r="AB388" s="145">
        <v>1</v>
      </c>
      <c r="AC388" s="145">
        <v>1</v>
      </c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55">
        <f>G388</f>
        <v>0</v>
      </c>
      <c r="BA388" s="145"/>
      <c r="BB388" s="145"/>
      <c r="BC388" s="145"/>
      <c r="BD388" s="145"/>
      <c r="BE388" s="145"/>
      <c r="BF388" s="145"/>
      <c r="BG388" s="145"/>
      <c r="BH388" s="145"/>
      <c r="BI388" s="145"/>
      <c r="CA388" s="145">
        <v>1</v>
      </c>
      <c r="CB388" s="145">
        <v>1</v>
      </c>
      <c r="CZ388" s="108">
        <v>1</v>
      </c>
    </row>
    <row r="389" spans="1:61" ht="25.5">
      <c r="A389" s="156"/>
      <c r="B389" s="157"/>
      <c r="C389" s="160" t="s">
        <v>565</v>
      </c>
      <c r="D389" s="161"/>
      <c r="E389" s="162">
        <v>17.6</v>
      </c>
      <c r="F389" s="163"/>
      <c r="G389" s="164"/>
      <c r="H389" s="165"/>
      <c r="I389" s="158"/>
      <c r="J389" s="166"/>
      <c r="K389" s="158"/>
      <c r="M389" s="159" t="s">
        <v>565</v>
      </c>
      <c r="O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67" t="str">
        <f>C388</f>
        <v>Úprava vnitřních stěn aktivovaným štukem s použitím suché maltové směsi</v>
      </c>
      <c r="BE389" s="145"/>
      <c r="BF389" s="145"/>
      <c r="BG389" s="145"/>
      <c r="BH389" s="145"/>
      <c r="BI389" s="145"/>
    </row>
    <row r="390" spans="1:61" ht="12.75">
      <c r="A390" s="156"/>
      <c r="B390" s="157"/>
      <c r="C390" s="160" t="s">
        <v>566</v>
      </c>
      <c r="D390" s="161"/>
      <c r="E390" s="162">
        <v>82.56</v>
      </c>
      <c r="F390" s="163"/>
      <c r="G390" s="164"/>
      <c r="H390" s="165"/>
      <c r="I390" s="158"/>
      <c r="J390" s="166"/>
      <c r="K390" s="158"/>
      <c r="M390" s="159" t="s">
        <v>566</v>
      </c>
      <c r="O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67" t="str">
        <f>C389</f>
        <v>stávající objekt:3,20*5,50</v>
      </c>
      <c r="BE390" s="145"/>
      <c r="BF390" s="145"/>
      <c r="BG390" s="145"/>
      <c r="BH390" s="145"/>
      <c r="BI390" s="145"/>
    </row>
    <row r="391" spans="1:61" ht="12.75">
      <c r="A391" s="156"/>
      <c r="B391" s="157"/>
      <c r="C391" s="160" t="s">
        <v>567</v>
      </c>
      <c r="D391" s="161"/>
      <c r="E391" s="162">
        <v>116.72</v>
      </c>
      <c r="F391" s="163"/>
      <c r="G391" s="164"/>
      <c r="H391" s="165"/>
      <c r="I391" s="158"/>
      <c r="J391" s="166"/>
      <c r="K391" s="158"/>
      <c r="M391" s="159" t="s">
        <v>567</v>
      </c>
      <c r="O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67" t="str">
        <f>C390</f>
        <v>4,00*(5,50+1,00*2+0,15+2,10*2+0,15+2,16*2+2,16*2)</v>
      </c>
      <c r="BE391" s="145"/>
      <c r="BF391" s="145"/>
      <c r="BG391" s="145"/>
      <c r="BH391" s="145"/>
      <c r="BI391" s="145"/>
    </row>
    <row r="392" spans="1:61" ht="22.5">
      <c r="A392" s="156"/>
      <c r="B392" s="157"/>
      <c r="C392" s="160" t="s">
        <v>568</v>
      </c>
      <c r="D392" s="161"/>
      <c r="E392" s="162">
        <v>235.51</v>
      </c>
      <c r="F392" s="163"/>
      <c r="G392" s="164"/>
      <c r="H392" s="165"/>
      <c r="I392" s="158"/>
      <c r="J392" s="166"/>
      <c r="K392" s="158"/>
      <c r="M392" s="159" t="s">
        <v>568</v>
      </c>
      <c r="O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67" t="str">
        <f>C391</f>
        <v>4,00*(0,95*2+2,16*2+0,95*2+1,51*2*2+2,16+3,36+1,90*2,50*2)</v>
      </c>
      <c r="BE392" s="145"/>
      <c r="BF392" s="145"/>
      <c r="BG392" s="145"/>
      <c r="BH392" s="145"/>
      <c r="BI392" s="145"/>
    </row>
    <row r="393" spans="1:61" ht="12.75">
      <c r="A393" s="156"/>
      <c r="B393" s="157"/>
      <c r="C393" s="160" t="s">
        <v>569</v>
      </c>
      <c r="D393" s="161"/>
      <c r="E393" s="162">
        <v>108.3775</v>
      </c>
      <c r="F393" s="163"/>
      <c r="G393" s="164"/>
      <c r="H393" s="165"/>
      <c r="I393" s="158"/>
      <c r="J393" s="166"/>
      <c r="K393" s="158"/>
      <c r="M393" s="159" t="s">
        <v>569</v>
      </c>
      <c r="O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67" t="str">
        <f>C392</f>
        <v>přístavba 1.NP:2,75*(5,56*8+3,47*2+4,10*2+0,75*2+4,92*2*2+2,42*2)</v>
      </c>
      <c r="BE393" s="145"/>
      <c r="BF393" s="145"/>
      <c r="BG393" s="145"/>
      <c r="BH393" s="145"/>
      <c r="BI393" s="145"/>
    </row>
    <row r="394" spans="1:61" ht="12.75">
      <c r="A394" s="156"/>
      <c r="B394" s="157"/>
      <c r="C394" s="160" t="s">
        <v>570</v>
      </c>
      <c r="D394" s="161"/>
      <c r="E394" s="162">
        <v>127.49</v>
      </c>
      <c r="F394" s="163"/>
      <c r="G394" s="164"/>
      <c r="H394" s="165"/>
      <c r="I394" s="158"/>
      <c r="J394" s="166"/>
      <c r="K394" s="158"/>
      <c r="M394" s="159" t="s">
        <v>570</v>
      </c>
      <c r="O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67" t="str">
        <f>C393</f>
        <v>2,75*(1,98*2+0,275*2+0,30*2+2,40*2+5,62*2+6,08*2+3,05*2)</v>
      </c>
      <c r="BE394" s="145"/>
      <c r="BF394" s="145"/>
      <c r="BG394" s="145"/>
      <c r="BH394" s="145"/>
      <c r="BI394" s="145"/>
    </row>
    <row r="395" spans="1:61" ht="12.75">
      <c r="A395" s="156"/>
      <c r="B395" s="157"/>
      <c r="C395" s="160" t="s">
        <v>571</v>
      </c>
      <c r="D395" s="161"/>
      <c r="E395" s="162">
        <v>119.042</v>
      </c>
      <c r="F395" s="163"/>
      <c r="G395" s="164"/>
      <c r="H395" s="165"/>
      <c r="I395" s="158"/>
      <c r="J395" s="166"/>
      <c r="K395" s="158"/>
      <c r="M395" s="159" t="s">
        <v>571</v>
      </c>
      <c r="O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67" t="str">
        <f>C394</f>
        <v>2,75*(2,88*2+5,20*2+2,88*2+4,20*2+2,88*2+2,88+3,70*2)</v>
      </c>
      <c r="BE395" s="145"/>
      <c r="BF395" s="145"/>
      <c r="BG395" s="145"/>
      <c r="BH395" s="145"/>
      <c r="BI395" s="145"/>
    </row>
    <row r="396" spans="1:61" ht="12.75">
      <c r="A396" s="156"/>
      <c r="B396" s="157"/>
      <c r="C396" s="160" t="s">
        <v>572</v>
      </c>
      <c r="D396" s="161"/>
      <c r="E396" s="162">
        <v>41.8</v>
      </c>
      <c r="F396" s="163"/>
      <c r="G396" s="164"/>
      <c r="H396" s="165"/>
      <c r="I396" s="158"/>
      <c r="J396" s="166"/>
      <c r="K396" s="158"/>
      <c r="M396" s="159" t="s">
        <v>572</v>
      </c>
      <c r="O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67" t="str">
        <f>C395</f>
        <v>2,75*(0,95*2+1,83*2+3,050+5,889*2+5,35*2+3,05*2*2)</v>
      </c>
      <c r="BE396" s="145"/>
      <c r="BF396" s="145"/>
      <c r="BG396" s="145"/>
      <c r="BH396" s="145"/>
      <c r="BI396" s="145"/>
    </row>
    <row r="397" spans="1:61" ht="33.75">
      <c r="A397" s="156"/>
      <c r="B397" s="157"/>
      <c r="C397" s="160" t="s">
        <v>573</v>
      </c>
      <c r="D397" s="161"/>
      <c r="E397" s="162">
        <v>159.0552</v>
      </c>
      <c r="F397" s="163"/>
      <c r="G397" s="164"/>
      <c r="H397" s="165"/>
      <c r="I397" s="158"/>
      <c r="J397" s="166"/>
      <c r="K397" s="158"/>
      <c r="M397" s="159" t="s">
        <v>573</v>
      </c>
      <c r="O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67" t="str">
        <f>C396</f>
        <v>2,75*(5,35*2+1,30*2+0,95*2)</v>
      </c>
      <c r="BE397" s="145"/>
      <c r="BF397" s="145"/>
      <c r="BG397" s="145"/>
      <c r="BH397" s="145"/>
      <c r="BI397" s="145"/>
    </row>
    <row r="398" spans="1:61" ht="25.5">
      <c r="A398" s="156"/>
      <c r="B398" s="157"/>
      <c r="C398" s="160" t="s">
        <v>574</v>
      </c>
      <c r="D398" s="161"/>
      <c r="E398" s="162">
        <v>86.5825</v>
      </c>
      <c r="F398" s="163"/>
      <c r="G398" s="164"/>
      <c r="H398" s="165"/>
      <c r="I398" s="158"/>
      <c r="J398" s="166"/>
      <c r="K398" s="158"/>
      <c r="M398" s="159" t="s">
        <v>574</v>
      </c>
      <c r="O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67" t="str">
        <f>C397</f>
        <v>přístavba 2.NP:2,95*(6,09+6,080+2,488+2,839+1,25+12,95*2+3,65+4,17+1,45)</v>
      </c>
      <c r="BE398" s="145"/>
      <c r="BF398" s="145"/>
      <c r="BG398" s="145"/>
      <c r="BH398" s="145"/>
      <c r="BI398" s="145"/>
    </row>
    <row r="399" spans="1:61" ht="12.75">
      <c r="A399" s="156"/>
      <c r="B399" s="157"/>
      <c r="C399" s="160" t="s">
        <v>575</v>
      </c>
      <c r="D399" s="161"/>
      <c r="E399" s="162">
        <v>115.2565</v>
      </c>
      <c r="F399" s="163"/>
      <c r="G399" s="164"/>
      <c r="H399" s="165"/>
      <c r="I399" s="158"/>
      <c r="J399" s="166"/>
      <c r="K399" s="158"/>
      <c r="M399" s="159" t="s">
        <v>575</v>
      </c>
      <c r="O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67" t="str">
        <f>C398</f>
        <v>2,95*(2,70+0,46+0,95+4,83+3,35*3+1,00+2,20+1,05+3,05+1,53*2)</v>
      </c>
      <c r="BE399" s="145"/>
      <c r="BF399" s="145"/>
      <c r="BG399" s="145"/>
      <c r="BH399" s="145"/>
      <c r="BI399" s="145"/>
    </row>
    <row r="400" spans="1:61" ht="22.5">
      <c r="A400" s="156"/>
      <c r="B400" s="157"/>
      <c r="C400" s="160" t="s">
        <v>576</v>
      </c>
      <c r="D400" s="161"/>
      <c r="E400" s="162">
        <v>63.189</v>
      </c>
      <c r="F400" s="163"/>
      <c r="G400" s="164"/>
      <c r="H400" s="165"/>
      <c r="I400" s="158"/>
      <c r="J400" s="166"/>
      <c r="K400" s="158"/>
      <c r="M400" s="159" t="s">
        <v>576</v>
      </c>
      <c r="O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67" t="str">
        <f>C399</f>
        <v>2,95*(0,95*3+1,60*2+3,10*2+4,68*2+3,10*2+4,68*2+0,95*2)</v>
      </c>
      <c r="BE400" s="145"/>
      <c r="BF400" s="145"/>
      <c r="BG400" s="145"/>
      <c r="BH400" s="145"/>
      <c r="BI400" s="145"/>
    </row>
    <row r="401" spans="1:61" ht="12.75">
      <c r="A401" s="156"/>
      <c r="B401" s="157"/>
      <c r="C401" s="160" t="s">
        <v>577</v>
      </c>
      <c r="D401" s="161"/>
      <c r="E401" s="162">
        <v>79.237</v>
      </c>
      <c r="F401" s="163"/>
      <c r="G401" s="164"/>
      <c r="H401" s="165"/>
      <c r="I401" s="158"/>
      <c r="J401" s="166"/>
      <c r="K401" s="158"/>
      <c r="M401" s="159" t="s">
        <v>577</v>
      </c>
      <c r="O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67" t="str">
        <f>C400</f>
        <v>2,95*(1,73*2+2,80*3+1,050+1,10+2,050+1,05+0,80+0,45+1,53*2)</v>
      </c>
      <c r="BE401" s="145"/>
      <c r="BF401" s="145"/>
      <c r="BG401" s="145"/>
      <c r="BH401" s="145"/>
      <c r="BI401" s="145"/>
    </row>
    <row r="402" spans="1:61" ht="12.75">
      <c r="A402" s="156"/>
      <c r="B402" s="157"/>
      <c r="C402" s="160" t="s">
        <v>578</v>
      </c>
      <c r="D402" s="161"/>
      <c r="E402" s="162">
        <v>71.98</v>
      </c>
      <c r="F402" s="163"/>
      <c r="G402" s="164"/>
      <c r="H402" s="165"/>
      <c r="I402" s="158"/>
      <c r="J402" s="166"/>
      <c r="K402" s="158"/>
      <c r="M402" s="159" t="s">
        <v>578</v>
      </c>
      <c r="O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67" t="str">
        <f>C401</f>
        <v>2,95*(3,05+4,99+11,42+2,50+3,60+0,40+0,90)</v>
      </c>
      <c r="BE402" s="145"/>
      <c r="BF402" s="145"/>
      <c r="BG402" s="145"/>
      <c r="BH402" s="145"/>
      <c r="BI402" s="145"/>
    </row>
    <row r="403" spans="1:61" ht="12.75">
      <c r="A403" s="156"/>
      <c r="B403" s="157"/>
      <c r="C403" s="160" t="s">
        <v>579</v>
      </c>
      <c r="D403" s="161"/>
      <c r="E403" s="162">
        <v>66.67</v>
      </c>
      <c r="F403" s="163"/>
      <c r="G403" s="164"/>
      <c r="H403" s="165"/>
      <c r="I403" s="158"/>
      <c r="J403" s="166"/>
      <c r="K403" s="158"/>
      <c r="M403" s="159" t="s">
        <v>579</v>
      </c>
      <c r="O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67" t="str">
        <f>C402</f>
        <v>2,95*(1,50*4+3,40*2+0,95*2+2,08+1,63*2+1,18*2+1,00*2)</v>
      </c>
      <c r="BE403" s="145"/>
      <c r="BF403" s="145"/>
      <c r="BG403" s="145"/>
      <c r="BH403" s="145"/>
      <c r="BI403" s="145"/>
    </row>
    <row r="404" spans="1:61" ht="22.5">
      <c r="A404" s="156"/>
      <c r="B404" s="157"/>
      <c r="C404" s="160" t="s">
        <v>580</v>
      </c>
      <c r="D404" s="161"/>
      <c r="E404" s="162">
        <v>-57.888</v>
      </c>
      <c r="F404" s="163"/>
      <c r="G404" s="164"/>
      <c r="H404" s="165"/>
      <c r="I404" s="158"/>
      <c r="J404" s="166"/>
      <c r="K404" s="158"/>
      <c r="M404" s="159" t="s">
        <v>580</v>
      </c>
      <c r="O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67" t="str">
        <f>C403</f>
        <v>2,95*(1,63*2*2+1,00*2+2,70*2+2,28*2+1,10*2+0,96*2)</v>
      </c>
      <c r="BE404" s="145"/>
      <c r="BF404" s="145"/>
      <c r="BG404" s="145"/>
      <c r="BH404" s="145"/>
      <c r="BI404" s="145"/>
    </row>
    <row r="405" spans="1:61" ht="12.75">
      <c r="A405" s="156"/>
      <c r="B405" s="157"/>
      <c r="C405" s="160" t="s">
        <v>581</v>
      </c>
      <c r="D405" s="161"/>
      <c r="E405" s="162">
        <v>-18.29</v>
      </c>
      <c r="F405" s="163"/>
      <c r="G405" s="164"/>
      <c r="H405" s="165"/>
      <c r="I405" s="158"/>
      <c r="J405" s="166"/>
      <c r="K405" s="158"/>
      <c r="M405" s="159" t="s">
        <v>581</v>
      </c>
      <c r="O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67" t="str">
        <f>C404</f>
        <v>odečet otvorů:-(0,80*2,10*6+0,70*2,10*24+0,96*0,88+4,868*2,40)</v>
      </c>
      <c r="BE405" s="145"/>
      <c r="BF405" s="145"/>
      <c r="BG405" s="145"/>
      <c r="BH405" s="145"/>
      <c r="BI405" s="145"/>
    </row>
    <row r="406" spans="1:61" ht="12.75">
      <c r="A406" s="156"/>
      <c r="B406" s="157"/>
      <c r="C406" s="160" t="s">
        <v>582</v>
      </c>
      <c r="D406" s="161"/>
      <c r="E406" s="162">
        <v>-8.0125</v>
      </c>
      <c r="F406" s="163"/>
      <c r="G406" s="164"/>
      <c r="H406" s="165"/>
      <c r="I406" s="158"/>
      <c r="J406" s="166"/>
      <c r="K406" s="158"/>
      <c r="M406" s="159" t="s">
        <v>582</v>
      </c>
      <c r="O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67" t="str">
        <f>C405</f>
        <v>-(3,02*2,40+,92*2,40+1,96*2,40+2,46*1,00+1,67*1,00)</v>
      </c>
      <c r="BE406" s="145"/>
      <c r="BF406" s="145"/>
      <c r="BG406" s="145"/>
      <c r="BH406" s="145"/>
      <c r="BI406" s="145"/>
    </row>
    <row r="407" spans="1:61" ht="12.75">
      <c r="A407" s="156"/>
      <c r="B407" s="157"/>
      <c r="C407" s="160" t="s">
        <v>583</v>
      </c>
      <c r="D407" s="161"/>
      <c r="E407" s="162">
        <v>-8.255</v>
      </c>
      <c r="F407" s="163"/>
      <c r="G407" s="164"/>
      <c r="H407" s="165"/>
      <c r="I407" s="158"/>
      <c r="J407" s="166"/>
      <c r="K407" s="158"/>
      <c r="M407" s="159" t="s">
        <v>583</v>
      </c>
      <c r="O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67" t="str">
        <f>C406</f>
        <v>-(2,46*1,00+1,625*1,00+1,55*1,00+1,21*0,75+1,96*0,75)</v>
      </c>
      <c r="BE407" s="145"/>
      <c r="BF407" s="145"/>
      <c r="BG407" s="145"/>
      <c r="BH407" s="145"/>
      <c r="BI407" s="145"/>
    </row>
    <row r="408" spans="1:61" ht="12.75">
      <c r="A408" s="156"/>
      <c r="B408" s="157"/>
      <c r="C408" s="160" t="s">
        <v>584</v>
      </c>
      <c r="D408" s="161"/>
      <c r="E408" s="162">
        <v>-25.706</v>
      </c>
      <c r="F408" s="163"/>
      <c r="G408" s="164"/>
      <c r="H408" s="165"/>
      <c r="I408" s="158"/>
      <c r="J408" s="166"/>
      <c r="K408" s="158"/>
      <c r="M408" s="159" t="s">
        <v>584</v>
      </c>
      <c r="O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67" t="str">
        <f>C407</f>
        <v>-(1,92*0,75+1,45*2,35*2)</v>
      </c>
      <c r="BE408" s="145"/>
      <c r="BF408" s="145"/>
      <c r="BG408" s="145"/>
      <c r="BH408" s="145"/>
      <c r="BI408" s="145"/>
    </row>
    <row r="409" spans="1:61" ht="12.75">
      <c r="A409" s="156"/>
      <c r="B409" s="157"/>
      <c r="C409" s="160" t="s">
        <v>585</v>
      </c>
      <c r="D409" s="161"/>
      <c r="E409" s="162">
        <v>-13.018</v>
      </c>
      <c r="F409" s="163"/>
      <c r="G409" s="164"/>
      <c r="H409" s="165"/>
      <c r="I409" s="158"/>
      <c r="J409" s="166"/>
      <c r="K409" s="158"/>
      <c r="M409" s="159" t="s">
        <v>585</v>
      </c>
      <c r="O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67" t="str">
        <f>C408</f>
        <v>-(0,70*2,10*4+2,60*2,30+3,32*2,30+2,08*2,30+0,62*2,30)</v>
      </c>
      <c r="BE409" s="145"/>
      <c r="BF409" s="145"/>
      <c r="BG409" s="145"/>
      <c r="BH409" s="145"/>
      <c r="BI409" s="145"/>
    </row>
    <row r="410" spans="1:61" ht="12.75">
      <c r="A410" s="156"/>
      <c r="B410" s="157"/>
      <c r="C410" s="160" t="s">
        <v>586</v>
      </c>
      <c r="D410" s="161"/>
      <c r="E410" s="162">
        <v>-37.9896</v>
      </c>
      <c r="F410" s="163"/>
      <c r="G410" s="164"/>
      <c r="H410" s="165"/>
      <c r="I410" s="158"/>
      <c r="J410" s="166"/>
      <c r="K410" s="158"/>
      <c r="M410" s="159" t="s">
        <v>586</v>
      </c>
      <c r="O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67" t="str">
        <f>C409</f>
        <v>-(1,42*2,30+1,42*2,30+0,70*2,30+1,46*2,30+0,66*2,30)</v>
      </c>
      <c r="BE410" s="145"/>
      <c r="BF410" s="145"/>
      <c r="BG410" s="145"/>
      <c r="BH410" s="145"/>
      <c r="BI410" s="145"/>
    </row>
    <row r="411" spans="1:61" ht="12.75">
      <c r="A411" s="168" t="s">
        <v>50</v>
      </c>
      <c r="B411" s="169" t="s">
        <v>528</v>
      </c>
      <c r="C411" s="170" t="s">
        <v>529</v>
      </c>
      <c r="D411" s="171"/>
      <c r="E411" s="172"/>
      <c r="F411" s="172"/>
      <c r="G411" s="173">
        <f>SUM(G323:G410)</f>
        <v>0</v>
      </c>
      <c r="H411" s="174"/>
      <c r="I411" s="173">
        <f>SUM(I323:I410)</f>
        <v>74.181535976</v>
      </c>
      <c r="J411" s="175"/>
      <c r="K411" s="173">
        <f>SUM(K323:K410)</f>
        <v>0</v>
      </c>
      <c r="O411" s="145"/>
      <c r="X411" s="176">
        <f>K411</f>
        <v>0</v>
      </c>
      <c r="Y411" s="176">
        <f>I411</f>
        <v>74.181535976</v>
      </c>
      <c r="Z411" s="155">
        <f>G411</f>
        <v>0</v>
      </c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77"/>
      <c r="BB411" s="177"/>
      <c r="BC411" s="177"/>
      <c r="BD411" s="177"/>
      <c r="BE411" s="177"/>
      <c r="BF411" s="177"/>
      <c r="BG411" s="145"/>
      <c r="BH411" s="145"/>
      <c r="BI411" s="145"/>
    </row>
    <row r="412" spans="1:15" ht="14.25" customHeight="1">
      <c r="A412" s="135" t="s">
        <v>46</v>
      </c>
      <c r="B412" s="136" t="s">
        <v>598</v>
      </c>
      <c r="C412" s="137" t="s">
        <v>599</v>
      </c>
      <c r="D412" s="138"/>
      <c r="E412" s="139"/>
      <c r="F412" s="139"/>
      <c r="G412" s="140"/>
      <c r="H412" s="141"/>
      <c r="I412" s="142"/>
      <c r="J412" s="143"/>
      <c r="K412" s="144"/>
      <c r="O412" s="145"/>
    </row>
    <row r="413" spans="1:104" ht="12.75">
      <c r="A413" s="146">
        <v>74</v>
      </c>
      <c r="B413" s="147" t="s">
        <v>600</v>
      </c>
      <c r="C413" s="148" t="s">
        <v>601</v>
      </c>
      <c r="D413" s="149" t="s">
        <v>49</v>
      </c>
      <c r="E413" s="150">
        <v>113.291</v>
      </c>
      <c r="F413" s="151">
        <v>0</v>
      </c>
      <c r="G413" s="152">
        <f>E413*F413</f>
        <v>0</v>
      </c>
      <c r="H413" s="153">
        <v>0</v>
      </c>
      <c r="I413" s="154">
        <f>E413*H413</f>
        <v>0</v>
      </c>
      <c r="J413" s="153">
        <v>0</v>
      </c>
      <c r="K413" s="154">
        <f>E413*J413</f>
        <v>0</v>
      </c>
      <c r="O413" s="145"/>
      <c r="Z413" s="145"/>
      <c r="AA413" s="145">
        <v>1</v>
      </c>
      <c r="AB413" s="145">
        <v>1</v>
      </c>
      <c r="AC413" s="145">
        <v>1</v>
      </c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55">
        <f>G413</f>
        <v>0</v>
      </c>
      <c r="BA413" s="145"/>
      <c r="BB413" s="145"/>
      <c r="BC413" s="145"/>
      <c r="BD413" s="145"/>
      <c r="BE413" s="145"/>
      <c r="BF413" s="145"/>
      <c r="BG413" s="145"/>
      <c r="BH413" s="145"/>
      <c r="BI413" s="145"/>
      <c r="CA413" s="145">
        <v>1</v>
      </c>
      <c r="CB413" s="145">
        <v>1</v>
      </c>
      <c r="CZ413" s="108">
        <v>1</v>
      </c>
    </row>
    <row r="414" spans="1:61" ht="12.75">
      <c r="A414" s="156"/>
      <c r="B414" s="157"/>
      <c r="C414" s="160" t="s">
        <v>532</v>
      </c>
      <c r="D414" s="161"/>
      <c r="E414" s="162">
        <v>4.83</v>
      </c>
      <c r="F414" s="163"/>
      <c r="G414" s="164"/>
      <c r="H414" s="165"/>
      <c r="I414" s="158"/>
      <c r="J414" s="166"/>
      <c r="K414" s="158"/>
      <c r="M414" s="159" t="s">
        <v>532</v>
      </c>
      <c r="O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67" t="str">
        <f>C413</f>
        <v xml:space="preserve">Zakrývání výplní vnějších otvorů z lešení </v>
      </c>
      <c r="BE414" s="145"/>
      <c r="BF414" s="145"/>
      <c r="BG414" s="145"/>
      <c r="BH414" s="145"/>
      <c r="BI414" s="145"/>
    </row>
    <row r="415" spans="1:61" ht="12.75">
      <c r="A415" s="156"/>
      <c r="B415" s="157"/>
      <c r="C415" s="160" t="s">
        <v>533</v>
      </c>
      <c r="D415" s="161"/>
      <c r="E415" s="162">
        <v>3.45</v>
      </c>
      <c r="F415" s="163"/>
      <c r="G415" s="164"/>
      <c r="H415" s="165"/>
      <c r="I415" s="158"/>
      <c r="J415" s="166"/>
      <c r="K415" s="158"/>
      <c r="M415" s="159" t="s">
        <v>533</v>
      </c>
      <c r="O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67" t="str">
        <f>C414</f>
        <v>0,70*2,30*3</v>
      </c>
      <c r="BE415" s="145"/>
      <c r="BF415" s="145"/>
      <c r="BG415" s="145"/>
      <c r="BH415" s="145"/>
      <c r="BI415" s="145"/>
    </row>
    <row r="416" spans="1:61" ht="12.75">
      <c r="A416" s="156"/>
      <c r="B416" s="157"/>
      <c r="C416" s="160" t="s">
        <v>534</v>
      </c>
      <c r="D416" s="161"/>
      <c r="E416" s="162">
        <v>6.9</v>
      </c>
      <c r="F416" s="163"/>
      <c r="G416" s="164"/>
      <c r="H416" s="165"/>
      <c r="I416" s="158"/>
      <c r="J416" s="166"/>
      <c r="K416" s="158"/>
      <c r="M416" s="159" t="s">
        <v>534</v>
      </c>
      <c r="O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67" t="str">
        <f>C415</f>
        <v>1,50*2,30</v>
      </c>
      <c r="BE416" s="145"/>
      <c r="BF416" s="145"/>
      <c r="BG416" s="145"/>
      <c r="BH416" s="145"/>
      <c r="BI416" s="145"/>
    </row>
    <row r="417" spans="1:61" ht="12.75">
      <c r="A417" s="156"/>
      <c r="B417" s="157"/>
      <c r="C417" s="160" t="s">
        <v>535</v>
      </c>
      <c r="D417" s="161"/>
      <c r="E417" s="162">
        <v>4.784</v>
      </c>
      <c r="F417" s="163"/>
      <c r="G417" s="164"/>
      <c r="H417" s="165"/>
      <c r="I417" s="158"/>
      <c r="J417" s="166"/>
      <c r="K417" s="158"/>
      <c r="M417" s="159" t="s">
        <v>535</v>
      </c>
      <c r="O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67" t="str">
        <f>C416</f>
        <v>1,50*2,30*2</v>
      </c>
      <c r="BE417" s="145"/>
      <c r="BF417" s="145"/>
      <c r="BG417" s="145"/>
      <c r="BH417" s="145"/>
      <c r="BI417" s="145"/>
    </row>
    <row r="418" spans="1:61" ht="12.75">
      <c r="A418" s="156"/>
      <c r="B418" s="157"/>
      <c r="C418" s="160" t="s">
        <v>536</v>
      </c>
      <c r="D418" s="161"/>
      <c r="E418" s="162">
        <v>7.6475</v>
      </c>
      <c r="F418" s="163"/>
      <c r="G418" s="164"/>
      <c r="H418" s="165"/>
      <c r="I418" s="158"/>
      <c r="J418" s="166"/>
      <c r="K418" s="158"/>
      <c r="M418" s="159" t="s">
        <v>536</v>
      </c>
      <c r="O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67" t="str">
        <f>C417</f>
        <v>2,080*2,30</v>
      </c>
      <c r="BE418" s="145"/>
      <c r="BF418" s="145"/>
      <c r="BG418" s="145"/>
      <c r="BH418" s="145"/>
      <c r="BI418" s="145"/>
    </row>
    <row r="419" spans="1:61" ht="12.75">
      <c r="A419" s="156"/>
      <c r="B419" s="157"/>
      <c r="C419" s="160" t="s">
        <v>537</v>
      </c>
      <c r="D419" s="161"/>
      <c r="E419" s="162">
        <v>4.469</v>
      </c>
      <c r="F419" s="163"/>
      <c r="G419" s="164"/>
      <c r="H419" s="165"/>
      <c r="I419" s="158"/>
      <c r="J419" s="166"/>
      <c r="K419" s="158"/>
      <c r="M419" s="159" t="s">
        <v>537</v>
      </c>
      <c r="O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67" t="str">
        <f>C418</f>
        <v>3,325*2,30</v>
      </c>
      <c r="BE419" s="145"/>
      <c r="BF419" s="145"/>
      <c r="BG419" s="145"/>
      <c r="BH419" s="145"/>
      <c r="BI419" s="145"/>
    </row>
    <row r="420" spans="1:61" ht="12.75">
      <c r="A420" s="156"/>
      <c r="B420" s="157"/>
      <c r="C420" s="160" t="s">
        <v>538</v>
      </c>
      <c r="D420" s="161"/>
      <c r="E420" s="162">
        <v>19.075</v>
      </c>
      <c r="F420" s="163"/>
      <c r="G420" s="164"/>
      <c r="H420" s="165"/>
      <c r="I420" s="158"/>
      <c r="J420" s="166"/>
      <c r="K420" s="158"/>
      <c r="M420" s="159" t="s">
        <v>538</v>
      </c>
      <c r="O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67" t="str">
        <f>C419</f>
        <v>2,050*2,18</v>
      </c>
      <c r="BE420" s="145"/>
      <c r="BF420" s="145"/>
      <c r="BG420" s="145"/>
      <c r="BH420" s="145"/>
      <c r="BI420" s="145"/>
    </row>
    <row r="421" spans="1:61" ht="12.75">
      <c r="A421" s="156"/>
      <c r="B421" s="157"/>
      <c r="C421" s="160" t="s">
        <v>539</v>
      </c>
      <c r="D421" s="161"/>
      <c r="E421" s="162">
        <v>2</v>
      </c>
      <c r="F421" s="163"/>
      <c r="G421" s="164"/>
      <c r="H421" s="165"/>
      <c r="I421" s="158"/>
      <c r="J421" s="166"/>
      <c r="K421" s="158"/>
      <c r="M421" s="159" t="s">
        <v>539</v>
      </c>
      <c r="O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67" t="str">
        <f>C420</f>
        <v>1,75*2,18*5</v>
      </c>
      <c r="BE421" s="145"/>
      <c r="BF421" s="145"/>
      <c r="BG421" s="145"/>
      <c r="BH421" s="145"/>
      <c r="BI421" s="145"/>
    </row>
    <row r="422" spans="1:61" ht="12.75">
      <c r="A422" s="156"/>
      <c r="B422" s="157"/>
      <c r="C422" s="160" t="s">
        <v>540</v>
      </c>
      <c r="D422" s="161"/>
      <c r="E422" s="162">
        <v>1.56</v>
      </c>
      <c r="F422" s="163"/>
      <c r="G422" s="164"/>
      <c r="H422" s="165"/>
      <c r="I422" s="158"/>
      <c r="J422" s="166"/>
      <c r="K422" s="158"/>
      <c r="M422" s="159" t="s">
        <v>540</v>
      </c>
      <c r="O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67" t="str">
        <f>C421</f>
        <v>0,80*1,25*2</v>
      </c>
      <c r="BE422" s="145"/>
      <c r="BF422" s="145"/>
      <c r="BG422" s="145"/>
      <c r="BH422" s="145"/>
      <c r="BI422" s="145"/>
    </row>
    <row r="423" spans="1:61" ht="12.75">
      <c r="A423" s="156"/>
      <c r="B423" s="157"/>
      <c r="C423" s="160" t="s">
        <v>541</v>
      </c>
      <c r="D423" s="161"/>
      <c r="E423" s="162">
        <v>0.5</v>
      </c>
      <c r="F423" s="163"/>
      <c r="G423" s="164"/>
      <c r="H423" s="165"/>
      <c r="I423" s="158"/>
      <c r="J423" s="166"/>
      <c r="K423" s="158"/>
      <c r="M423" s="159" t="s">
        <v>541</v>
      </c>
      <c r="O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67" t="str">
        <f>C422</f>
        <v>0,80*1,95</v>
      </c>
      <c r="BE423" s="145"/>
      <c r="BF423" s="145"/>
      <c r="BG423" s="145"/>
      <c r="BH423" s="145"/>
      <c r="BI423" s="145"/>
    </row>
    <row r="424" spans="1:61" ht="12.75">
      <c r="A424" s="156"/>
      <c r="B424" s="157"/>
      <c r="C424" s="160" t="s">
        <v>542</v>
      </c>
      <c r="D424" s="161"/>
      <c r="E424" s="162">
        <v>3.3</v>
      </c>
      <c r="F424" s="163"/>
      <c r="G424" s="164"/>
      <c r="H424" s="165"/>
      <c r="I424" s="158"/>
      <c r="J424" s="166"/>
      <c r="K424" s="158"/>
      <c r="M424" s="159" t="s">
        <v>542</v>
      </c>
      <c r="O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67" t="str">
        <f>C423</f>
        <v>0,50*0,50*2</v>
      </c>
      <c r="BE424" s="145"/>
      <c r="BF424" s="145"/>
      <c r="BG424" s="145"/>
      <c r="BH424" s="145"/>
      <c r="BI424" s="145"/>
    </row>
    <row r="425" spans="1:61" ht="12.75">
      <c r="A425" s="156"/>
      <c r="B425" s="157"/>
      <c r="C425" s="160" t="s">
        <v>542</v>
      </c>
      <c r="D425" s="161"/>
      <c r="E425" s="162">
        <v>3.3</v>
      </c>
      <c r="F425" s="163"/>
      <c r="G425" s="164"/>
      <c r="H425" s="165"/>
      <c r="I425" s="158"/>
      <c r="J425" s="166"/>
      <c r="K425" s="158"/>
      <c r="M425" s="159" t="s">
        <v>542</v>
      </c>
      <c r="O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67" t="str">
        <f>C424</f>
        <v>1,50*2,20</v>
      </c>
      <c r="BE425" s="145"/>
      <c r="BF425" s="145"/>
      <c r="BG425" s="145"/>
      <c r="BH425" s="145"/>
      <c r="BI425" s="145"/>
    </row>
    <row r="426" spans="1:61" ht="12.75">
      <c r="A426" s="156"/>
      <c r="B426" s="157"/>
      <c r="C426" s="160" t="s">
        <v>543</v>
      </c>
      <c r="D426" s="161"/>
      <c r="E426" s="162">
        <v>2.1</v>
      </c>
      <c r="F426" s="163"/>
      <c r="G426" s="164"/>
      <c r="H426" s="165"/>
      <c r="I426" s="158"/>
      <c r="J426" s="166"/>
      <c r="K426" s="158"/>
      <c r="M426" s="159" t="s">
        <v>543</v>
      </c>
      <c r="O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67" t="str">
        <f>C425</f>
        <v>1,50*2,20</v>
      </c>
      <c r="BE426" s="145"/>
      <c r="BF426" s="145"/>
      <c r="BG426" s="145"/>
      <c r="BH426" s="145"/>
      <c r="BI426" s="145"/>
    </row>
    <row r="427" spans="1:61" ht="12.75">
      <c r="A427" s="156"/>
      <c r="B427" s="157"/>
      <c r="C427" s="160" t="s">
        <v>544</v>
      </c>
      <c r="D427" s="161"/>
      <c r="E427" s="162">
        <v>2.45</v>
      </c>
      <c r="F427" s="163"/>
      <c r="G427" s="164"/>
      <c r="H427" s="165"/>
      <c r="I427" s="158"/>
      <c r="J427" s="166"/>
      <c r="K427" s="158"/>
      <c r="M427" s="159" t="s">
        <v>544</v>
      </c>
      <c r="O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67" t="str">
        <f>C426</f>
        <v>1,50*1,40</v>
      </c>
      <c r="BE427" s="145"/>
      <c r="BF427" s="145"/>
      <c r="BG427" s="145"/>
      <c r="BH427" s="145"/>
      <c r="BI427" s="145"/>
    </row>
    <row r="428" spans="1:61" ht="12.75">
      <c r="A428" s="156"/>
      <c r="B428" s="157"/>
      <c r="C428" s="160" t="s">
        <v>545</v>
      </c>
      <c r="D428" s="161"/>
      <c r="E428" s="162">
        <v>1.68</v>
      </c>
      <c r="F428" s="163"/>
      <c r="G428" s="164"/>
      <c r="H428" s="165"/>
      <c r="I428" s="158"/>
      <c r="J428" s="166"/>
      <c r="K428" s="158"/>
      <c r="M428" s="159" t="s">
        <v>545</v>
      </c>
      <c r="O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67" t="str">
        <f>C427</f>
        <v>1,75*1,40</v>
      </c>
      <c r="BE428" s="145"/>
      <c r="BF428" s="145"/>
      <c r="BG428" s="145"/>
      <c r="BH428" s="145"/>
      <c r="BI428" s="145"/>
    </row>
    <row r="429" spans="1:61" ht="12.75">
      <c r="A429" s="156"/>
      <c r="B429" s="157"/>
      <c r="C429" s="160" t="s">
        <v>546</v>
      </c>
      <c r="D429" s="161"/>
      <c r="E429" s="162">
        <v>1.5</v>
      </c>
      <c r="F429" s="163"/>
      <c r="G429" s="164"/>
      <c r="H429" s="165"/>
      <c r="I429" s="158"/>
      <c r="J429" s="166"/>
      <c r="K429" s="158"/>
      <c r="M429" s="159" t="s">
        <v>546</v>
      </c>
      <c r="O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67" t="str">
        <f>C428</f>
        <v>1,20*1,40</v>
      </c>
      <c r="BE429" s="145"/>
      <c r="BF429" s="145"/>
      <c r="BG429" s="145"/>
      <c r="BH429" s="145"/>
      <c r="BI429" s="145"/>
    </row>
    <row r="430" spans="1:61" ht="12.75">
      <c r="A430" s="156"/>
      <c r="B430" s="157"/>
      <c r="C430" s="160" t="s">
        <v>547</v>
      </c>
      <c r="D430" s="161"/>
      <c r="E430" s="162">
        <v>2.875</v>
      </c>
      <c r="F430" s="163"/>
      <c r="G430" s="164"/>
      <c r="H430" s="165"/>
      <c r="I430" s="158"/>
      <c r="J430" s="166"/>
      <c r="K430" s="158"/>
      <c r="M430" s="159" t="s">
        <v>547</v>
      </c>
      <c r="O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67" t="str">
        <f>C429</f>
        <v>2,00*0,75</v>
      </c>
      <c r="BE430" s="145"/>
      <c r="BF430" s="145"/>
      <c r="BG430" s="145"/>
      <c r="BH430" s="145"/>
      <c r="BI430" s="145"/>
    </row>
    <row r="431" spans="1:61" ht="12.75">
      <c r="A431" s="156"/>
      <c r="B431" s="157"/>
      <c r="C431" s="160" t="s">
        <v>548</v>
      </c>
      <c r="D431" s="161"/>
      <c r="E431" s="162">
        <v>1.55</v>
      </c>
      <c r="F431" s="163"/>
      <c r="G431" s="164"/>
      <c r="H431" s="165"/>
      <c r="I431" s="158"/>
      <c r="J431" s="166"/>
      <c r="K431" s="158"/>
      <c r="M431" s="159" t="s">
        <v>548</v>
      </c>
      <c r="O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67" t="str">
        <f>C430</f>
        <v>1,25*2,30</v>
      </c>
      <c r="BE431" s="145"/>
      <c r="BF431" s="145"/>
      <c r="BG431" s="145"/>
      <c r="BH431" s="145"/>
      <c r="BI431" s="145"/>
    </row>
    <row r="432" spans="1:61" ht="12.75">
      <c r="A432" s="156"/>
      <c r="B432" s="157"/>
      <c r="C432" s="160" t="s">
        <v>549</v>
      </c>
      <c r="D432" s="161"/>
      <c r="E432" s="162">
        <v>2.5</v>
      </c>
      <c r="F432" s="163"/>
      <c r="G432" s="164"/>
      <c r="H432" s="165"/>
      <c r="I432" s="158"/>
      <c r="J432" s="166"/>
      <c r="K432" s="158"/>
      <c r="M432" s="159" t="s">
        <v>549</v>
      </c>
      <c r="O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67" t="str">
        <f>C431</f>
        <v>1,55*1,00</v>
      </c>
      <c r="BE432" s="145"/>
      <c r="BF432" s="145"/>
      <c r="BG432" s="145"/>
      <c r="BH432" s="145"/>
      <c r="BI432" s="145"/>
    </row>
    <row r="433" spans="1:61" ht="12.75">
      <c r="A433" s="156"/>
      <c r="B433" s="157"/>
      <c r="C433" s="160" t="s">
        <v>550</v>
      </c>
      <c r="D433" s="161"/>
      <c r="E433" s="162">
        <v>1.75</v>
      </c>
      <c r="F433" s="163"/>
      <c r="G433" s="164"/>
      <c r="H433" s="165"/>
      <c r="I433" s="158"/>
      <c r="J433" s="166"/>
      <c r="K433" s="158"/>
      <c r="M433" s="159" t="s">
        <v>550</v>
      </c>
      <c r="O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67" t="str">
        <f>C432</f>
        <v>2,50*1,00</v>
      </c>
      <c r="BE433" s="145"/>
      <c r="BF433" s="145"/>
      <c r="BG433" s="145"/>
      <c r="BH433" s="145"/>
      <c r="BI433" s="145"/>
    </row>
    <row r="434" spans="1:61" ht="12.75">
      <c r="A434" s="156"/>
      <c r="B434" s="157"/>
      <c r="C434" s="160" t="s">
        <v>549</v>
      </c>
      <c r="D434" s="161"/>
      <c r="E434" s="162">
        <v>2.5</v>
      </c>
      <c r="F434" s="163"/>
      <c r="G434" s="164"/>
      <c r="H434" s="165"/>
      <c r="I434" s="158"/>
      <c r="J434" s="166"/>
      <c r="K434" s="158"/>
      <c r="M434" s="159" t="s">
        <v>549</v>
      </c>
      <c r="O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67" t="str">
        <f>C433</f>
        <v>1,75*1,00</v>
      </c>
      <c r="BE434" s="145"/>
      <c r="BF434" s="145"/>
      <c r="BG434" s="145"/>
      <c r="BH434" s="145"/>
      <c r="BI434" s="145"/>
    </row>
    <row r="435" spans="1:61" ht="12.75">
      <c r="A435" s="156"/>
      <c r="B435" s="157"/>
      <c r="C435" s="160" t="s">
        <v>535</v>
      </c>
      <c r="D435" s="161"/>
      <c r="E435" s="162">
        <v>4.784</v>
      </c>
      <c r="F435" s="163"/>
      <c r="G435" s="164"/>
      <c r="H435" s="165"/>
      <c r="I435" s="158"/>
      <c r="J435" s="166"/>
      <c r="K435" s="158"/>
      <c r="M435" s="159" t="s">
        <v>535</v>
      </c>
      <c r="O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67" t="str">
        <f>C434</f>
        <v>2,50*1,00</v>
      </c>
      <c r="BE435" s="145"/>
      <c r="BF435" s="145"/>
      <c r="BG435" s="145"/>
      <c r="BH435" s="145"/>
      <c r="BI435" s="145"/>
    </row>
    <row r="436" spans="1:61" ht="12.75">
      <c r="A436" s="156"/>
      <c r="B436" s="157"/>
      <c r="C436" s="160" t="s">
        <v>551</v>
      </c>
      <c r="D436" s="161"/>
      <c r="E436" s="162">
        <v>2.4</v>
      </c>
      <c r="F436" s="163"/>
      <c r="G436" s="164"/>
      <c r="H436" s="165"/>
      <c r="I436" s="158"/>
      <c r="J436" s="166"/>
      <c r="K436" s="158"/>
      <c r="M436" s="159" t="s">
        <v>551</v>
      </c>
      <c r="O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67" t="str">
        <f>C435</f>
        <v>2,080*2,30</v>
      </c>
      <c r="BE436" s="145"/>
      <c r="BF436" s="145"/>
      <c r="BG436" s="145"/>
      <c r="BH436" s="145"/>
      <c r="BI436" s="145"/>
    </row>
    <row r="437" spans="1:61" ht="12.75">
      <c r="A437" s="156"/>
      <c r="B437" s="157"/>
      <c r="C437" s="160" t="s">
        <v>552</v>
      </c>
      <c r="D437" s="161"/>
      <c r="E437" s="162">
        <v>7.44</v>
      </c>
      <c r="F437" s="163"/>
      <c r="G437" s="164"/>
      <c r="H437" s="165"/>
      <c r="I437" s="158"/>
      <c r="J437" s="166"/>
      <c r="K437" s="158"/>
      <c r="M437" s="159" t="s">
        <v>552</v>
      </c>
      <c r="O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67" t="str">
        <f>C436</f>
        <v>1,00*2,40</v>
      </c>
      <c r="BE437" s="145"/>
      <c r="BF437" s="145"/>
      <c r="BG437" s="145"/>
      <c r="BH437" s="145"/>
      <c r="BI437" s="145"/>
    </row>
    <row r="438" spans="1:61" ht="12.75">
      <c r="A438" s="156"/>
      <c r="B438" s="157"/>
      <c r="C438" s="160" t="s">
        <v>553</v>
      </c>
      <c r="D438" s="161"/>
      <c r="E438" s="162">
        <v>0.9375</v>
      </c>
      <c r="F438" s="163"/>
      <c r="G438" s="164"/>
      <c r="H438" s="165"/>
      <c r="I438" s="158"/>
      <c r="J438" s="166"/>
      <c r="K438" s="158"/>
      <c r="M438" s="159" t="s">
        <v>553</v>
      </c>
      <c r="O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67" t="str">
        <f>C437</f>
        <v>3,10*2,40</v>
      </c>
      <c r="BE438" s="145"/>
      <c r="BF438" s="145"/>
      <c r="BG438" s="145"/>
      <c r="BH438" s="145"/>
      <c r="BI438" s="145"/>
    </row>
    <row r="439" spans="1:61" ht="12.75">
      <c r="A439" s="156"/>
      <c r="B439" s="157"/>
      <c r="C439" s="160" t="s">
        <v>554</v>
      </c>
      <c r="D439" s="161"/>
      <c r="E439" s="162">
        <v>12.384</v>
      </c>
      <c r="F439" s="163"/>
      <c r="G439" s="164"/>
      <c r="H439" s="165"/>
      <c r="I439" s="158"/>
      <c r="J439" s="166"/>
      <c r="K439" s="158"/>
      <c r="M439" s="159" t="s">
        <v>554</v>
      </c>
      <c r="O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67" t="str">
        <f>C438</f>
        <v>1,25*0,75</v>
      </c>
      <c r="BE439" s="145"/>
      <c r="BF439" s="145"/>
      <c r="BG439" s="145"/>
      <c r="BH439" s="145"/>
      <c r="BI439" s="145"/>
    </row>
    <row r="440" spans="1:61" ht="12.75">
      <c r="A440" s="156"/>
      <c r="B440" s="157"/>
      <c r="C440" s="160" t="s">
        <v>555</v>
      </c>
      <c r="D440" s="161"/>
      <c r="E440" s="162">
        <v>3</v>
      </c>
      <c r="F440" s="163"/>
      <c r="G440" s="164"/>
      <c r="H440" s="165"/>
      <c r="I440" s="158"/>
      <c r="J440" s="166"/>
      <c r="K440" s="158"/>
      <c r="M440" s="159" t="s">
        <v>555</v>
      </c>
      <c r="O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67" t="str">
        <f>C439</f>
        <v>5,160*2,40</v>
      </c>
      <c r="BE440" s="145"/>
      <c r="BF440" s="145"/>
      <c r="BG440" s="145"/>
      <c r="BH440" s="145"/>
      <c r="BI440" s="145"/>
    </row>
    <row r="441" spans="1:61" ht="12.75">
      <c r="A441" s="156"/>
      <c r="B441" s="157"/>
      <c r="C441" s="160" t="s">
        <v>556</v>
      </c>
      <c r="D441" s="161"/>
      <c r="E441" s="162">
        <v>1.625</v>
      </c>
      <c r="F441" s="163"/>
      <c r="G441" s="164"/>
      <c r="H441" s="165"/>
      <c r="I441" s="158"/>
      <c r="J441" s="166"/>
      <c r="K441" s="158"/>
      <c r="M441" s="159" t="s">
        <v>556</v>
      </c>
      <c r="O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67" t="str">
        <f>C440</f>
        <v>2,00*0,75*2</v>
      </c>
      <c r="BE441" s="145"/>
      <c r="BF441" s="145"/>
      <c r="BG441" s="145"/>
      <c r="BH441" s="145"/>
      <c r="BI441" s="145"/>
    </row>
    <row r="442" spans="1:104" ht="22.5">
      <c r="A442" s="146">
        <v>75</v>
      </c>
      <c r="B442" s="147" t="s">
        <v>602</v>
      </c>
      <c r="C442" s="148" t="s">
        <v>603</v>
      </c>
      <c r="D442" s="149" t="s">
        <v>49</v>
      </c>
      <c r="E442" s="150">
        <v>7.437</v>
      </c>
      <c r="F442" s="151">
        <v>0</v>
      </c>
      <c r="G442" s="152">
        <f>E442*F442</f>
        <v>0</v>
      </c>
      <c r="H442" s="153">
        <v>0.01331</v>
      </c>
      <c r="I442" s="154">
        <f>E442*H442</f>
        <v>0.09898647000000001</v>
      </c>
      <c r="J442" s="153">
        <v>0</v>
      </c>
      <c r="K442" s="154">
        <f>E442*J442</f>
        <v>0</v>
      </c>
      <c r="O442" s="145"/>
      <c r="Z442" s="145"/>
      <c r="AA442" s="145">
        <v>1</v>
      </c>
      <c r="AB442" s="145">
        <v>1</v>
      </c>
      <c r="AC442" s="145">
        <v>1</v>
      </c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55">
        <f>G442</f>
        <v>0</v>
      </c>
      <c r="BA442" s="145"/>
      <c r="BB442" s="145"/>
      <c r="BC442" s="145"/>
      <c r="BD442" s="145"/>
      <c r="BE442" s="145"/>
      <c r="BF442" s="145"/>
      <c r="BG442" s="145"/>
      <c r="BH442" s="145"/>
      <c r="BI442" s="145"/>
      <c r="CA442" s="145">
        <v>1</v>
      </c>
      <c r="CB442" s="145">
        <v>1</v>
      </c>
      <c r="CZ442" s="108">
        <v>1</v>
      </c>
    </row>
    <row r="443" spans="1:61" ht="25.5">
      <c r="A443" s="156"/>
      <c r="B443" s="157"/>
      <c r="C443" s="160" t="s">
        <v>604</v>
      </c>
      <c r="D443" s="161"/>
      <c r="E443" s="162">
        <v>4.162</v>
      </c>
      <c r="F443" s="163"/>
      <c r="G443" s="164"/>
      <c r="H443" s="165"/>
      <c r="I443" s="158"/>
      <c r="J443" s="166"/>
      <c r="K443" s="158"/>
      <c r="M443" s="159" t="s">
        <v>604</v>
      </c>
      <c r="O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67" t="str">
        <f>C442</f>
        <v>Zateplovací systém , ostění, EPS F tl. 40 mm včetně silik.omítky probarvené</v>
      </c>
      <c r="BE443" s="145"/>
      <c r="BF443" s="145"/>
      <c r="BG443" s="145"/>
      <c r="BH443" s="145"/>
      <c r="BI443" s="145"/>
    </row>
    <row r="444" spans="1:61" ht="22.5">
      <c r="A444" s="156"/>
      <c r="B444" s="157"/>
      <c r="C444" s="160" t="s">
        <v>605</v>
      </c>
      <c r="D444" s="161"/>
      <c r="E444" s="162">
        <v>3.275</v>
      </c>
      <c r="F444" s="163"/>
      <c r="G444" s="164"/>
      <c r="H444" s="165"/>
      <c r="I444" s="158"/>
      <c r="J444" s="166"/>
      <c r="K444" s="158"/>
      <c r="M444" s="159" t="s">
        <v>605</v>
      </c>
      <c r="O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67" t="str">
        <f>C443</f>
        <v>0,20*(2,050+2,18*2+0,80*2+1,25*2*2+0,90+1,95*2+0,50*3*2)</v>
      </c>
      <c r="BE444" s="145"/>
      <c r="BF444" s="145"/>
      <c r="BG444" s="145"/>
      <c r="BH444" s="145"/>
      <c r="BI444" s="145"/>
    </row>
    <row r="445" spans="1:104" ht="22.5">
      <c r="A445" s="146">
        <v>76</v>
      </c>
      <c r="B445" s="147" t="s">
        <v>606</v>
      </c>
      <c r="C445" s="148" t="s">
        <v>607</v>
      </c>
      <c r="D445" s="149" t="s">
        <v>49</v>
      </c>
      <c r="E445" s="150">
        <v>13.984</v>
      </c>
      <c r="F445" s="151">
        <v>0</v>
      </c>
      <c r="G445" s="152">
        <f>E445*F445</f>
        <v>0</v>
      </c>
      <c r="H445" s="153">
        <v>0.01262</v>
      </c>
      <c r="I445" s="154">
        <f>E445*H445</f>
        <v>0.17647807999999998</v>
      </c>
      <c r="J445" s="153">
        <v>0</v>
      </c>
      <c r="K445" s="154">
        <f>E445*J445</f>
        <v>0</v>
      </c>
      <c r="O445" s="145"/>
      <c r="Z445" s="145"/>
      <c r="AA445" s="145">
        <v>1</v>
      </c>
      <c r="AB445" s="145">
        <v>1</v>
      </c>
      <c r="AC445" s="145">
        <v>1</v>
      </c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55">
        <f>G445</f>
        <v>0</v>
      </c>
      <c r="BA445" s="145"/>
      <c r="BB445" s="145"/>
      <c r="BC445" s="145"/>
      <c r="BD445" s="145"/>
      <c r="BE445" s="145"/>
      <c r="BF445" s="145"/>
      <c r="BG445" s="145"/>
      <c r="BH445" s="145"/>
      <c r="BI445" s="145"/>
      <c r="CA445" s="145">
        <v>1</v>
      </c>
      <c r="CB445" s="145">
        <v>1</v>
      </c>
      <c r="CZ445" s="108">
        <v>1</v>
      </c>
    </row>
    <row r="446" spans="1:61" ht="12.75">
      <c r="A446" s="156"/>
      <c r="B446" s="157"/>
      <c r="C446" s="160" t="s">
        <v>608</v>
      </c>
      <c r="D446" s="161"/>
      <c r="E446" s="162">
        <v>27.6</v>
      </c>
      <c r="F446" s="163"/>
      <c r="G446" s="164"/>
      <c r="H446" s="165"/>
      <c r="I446" s="158"/>
      <c r="J446" s="166"/>
      <c r="K446" s="158"/>
      <c r="M446" s="159" t="s">
        <v>608</v>
      </c>
      <c r="O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67" t="str">
        <f>C445</f>
        <v>Zatepl.systém fasáda, EPS tl. 80 mm kontaktní-dodávka a montáž</v>
      </c>
      <c r="BE446" s="145"/>
      <c r="BF446" s="145"/>
      <c r="BG446" s="145"/>
      <c r="BH446" s="145"/>
      <c r="BI446" s="145"/>
    </row>
    <row r="447" spans="1:61" ht="12.75">
      <c r="A447" s="156"/>
      <c r="B447" s="157"/>
      <c r="C447" s="160" t="s">
        <v>609</v>
      </c>
      <c r="D447" s="161"/>
      <c r="E447" s="162">
        <v>-13.616</v>
      </c>
      <c r="F447" s="163"/>
      <c r="G447" s="164"/>
      <c r="H447" s="165"/>
      <c r="I447" s="158"/>
      <c r="J447" s="166"/>
      <c r="K447" s="158"/>
      <c r="M447" s="159" t="s">
        <v>609</v>
      </c>
      <c r="O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67" t="str">
        <f>C446</f>
        <v>Stěna S2b:3,00*7,60+3,00*1,60</v>
      </c>
      <c r="BE447" s="145"/>
      <c r="BF447" s="145"/>
      <c r="BG447" s="145"/>
      <c r="BH447" s="145"/>
      <c r="BI447" s="145"/>
    </row>
    <row r="448" spans="1:104" ht="22.5">
      <c r="A448" s="146">
        <v>77</v>
      </c>
      <c r="B448" s="147" t="s">
        <v>610</v>
      </c>
      <c r="C448" s="148" t="s">
        <v>611</v>
      </c>
      <c r="D448" s="149" t="s">
        <v>49</v>
      </c>
      <c r="E448" s="150">
        <v>59.3497</v>
      </c>
      <c r="F448" s="151">
        <v>0</v>
      </c>
      <c r="G448" s="152">
        <f>E448*F448</f>
        <v>0</v>
      </c>
      <c r="H448" s="153">
        <v>0.01335</v>
      </c>
      <c r="I448" s="154">
        <f>E448*H448</f>
        <v>0.7923184950000001</v>
      </c>
      <c r="J448" s="153">
        <v>0</v>
      </c>
      <c r="K448" s="154">
        <f>E448*J448</f>
        <v>0</v>
      </c>
      <c r="O448" s="145"/>
      <c r="Z448" s="145"/>
      <c r="AA448" s="145">
        <v>1</v>
      </c>
      <c r="AB448" s="145">
        <v>1</v>
      </c>
      <c r="AC448" s="145">
        <v>1</v>
      </c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55">
        <f>G448</f>
        <v>0</v>
      </c>
      <c r="BA448" s="145"/>
      <c r="BB448" s="145"/>
      <c r="BC448" s="145"/>
      <c r="BD448" s="145"/>
      <c r="BE448" s="145"/>
      <c r="BF448" s="145"/>
      <c r="BG448" s="145"/>
      <c r="BH448" s="145"/>
      <c r="BI448" s="145"/>
      <c r="CA448" s="145">
        <v>1</v>
      </c>
      <c r="CB448" s="145">
        <v>1</v>
      </c>
      <c r="CZ448" s="108">
        <v>1</v>
      </c>
    </row>
    <row r="449" spans="1:61" ht="12.75">
      <c r="A449" s="156"/>
      <c r="B449" s="157"/>
      <c r="C449" s="160" t="s">
        <v>612</v>
      </c>
      <c r="D449" s="161"/>
      <c r="E449" s="162">
        <v>24.66</v>
      </c>
      <c r="F449" s="163"/>
      <c r="G449" s="164"/>
      <c r="H449" s="165"/>
      <c r="I449" s="158"/>
      <c r="J449" s="166"/>
      <c r="K449" s="158"/>
      <c r="M449" s="159" t="s">
        <v>612</v>
      </c>
      <c r="O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67" t="str">
        <f>C448</f>
        <v>Zatepl.systém fasáda, EPS tl..120 mm kontaktní-dodávka a montáž</v>
      </c>
      <c r="BE449" s="145"/>
      <c r="BF449" s="145"/>
      <c r="BG449" s="145"/>
      <c r="BH449" s="145"/>
      <c r="BI449" s="145"/>
    </row>
    <row r="450" spans="1:61" ht="12.75">
      <c r="A450" s="156"/>
      <c r="B450" s="157"/>
      <c r="C450" s="160" t="s">
        <v>613</v>
      </c>
      <c r="D450" s="161"/>
      <c r="E450" s="162">
        <v>62.6467</v>
      </c>
      <c r="F450" s="163"/>
      <c r="G450" s="164"/>
      <c r="H450" s="165"/>
      <c r="I450" s="158"/>
      <c r="J450" s="166"/>
      <c r="K450" s="158"/>
      <c r="M450" s="159" t="s">
        <v>613</v>
      </c>
      <c r="O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67" t="str">
        <f>C449</f>
        <v>Stěna S3:3,00*(6,52+1,70)</v>
      </c>
      <c r="BE450" s="145"/>
      <c r="BF450" s="145"/>
      <c r="BG450" s="145"/>
      <c r="BH450" s="145"/>
      <c r="BI450" s="145"/>
    </row>
    <row r="451" spans="1:61" ht="12.75">
      <c r="A451" s="156"/>
      <c r="B451" s="157"/>
      <c r="C451" s="160" t="s">
        <v>614</v>
      </c>
      <c r="D451" s="161"/>
      <c r="E451" s="162">
        <v>-27.957</v>
      </c>
      <c r="F451" s="163"/>
      <c r="G451" s="164"/>
      <c r="H451" s="165"/>
      <c r="I451" s="158"/>
      <c r="J451" s="166"/>
      <c r="K451" s="158"/>
      <c r="M451" s="159" t="s">
        <v>614</v>
      </c>
      <c r="O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67" t="str">
        <f>C450</f>
        <v>2,18*(14,30+3,75+10,687)</v>
      </c>
      <c r="BE451" s="145"/>
      <c r="BF451" s="145"/>
      <c r="BG451" s="145"/>
      <c r="BH451" s="145"/>
      <c r="BI451" s="145"/>
    </row>
    <row r="452" spans="1:104" ht="22.5">
      <c r="A452" s="146">
        <v>78</v>
      </c>
      <c r="B452" s="147" t="s">
        <v>615</v>
      </c>
      <c r="C452" s="148" t="s">
        <v>616</v>
      </c>
      <c r="D452" s="149" t="s">
        <v>49</v>
      </c>
      <c r="E452" s="150">
        <v>55.1823</v>
      </c>
      <c r="F452" s="151">
        <v>0</v>
      </c>
      <c r="G452" s="152">
        <f>E452*F452</f>
        <v>0</v>
      </c>
      <c r="H452" s="153">
        <v>0.01372</v>
      </c>
      <c r="I452" s="154">
        <f>E452*H452</f>
        <v>0.7571011559999999</v>
      </c>
      <c r="J452" s="153">
        <v>0</v>
      </c>
      <c r="K452" s="154">
        <f>E452*J452</f>
        <v>0</v>
      </c>
      <c r="O452" s="145"/>
      <c r="Z452" s="145"/>
      <c r="AA452" s="145">
        <v>1</v>
      </c>
      <c r="AB452" s="145">
        <v>1</v>
      </c>
      <c r="AC452" s="145">
        <v>1</v>
      </c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55">
        <f>G452</f>
        <v>0</v>
      </c>
      <c r="BA452" s="145"/>
      <c r="BB452" s="145"/>
      <c r="BC452" s="145"/>
      <c r="BD452" s="145"/>
      <c r="BE452" s="145"/>
      <c r="BF452" s="145"/>
      <c r="BG452" s="145"/>
      <c r="BH452" s="145"/>
      <c r="BI452" s="145"/>
      <c r="CA452" s="145">
        <v>1</v>
      </c>
      <c r="CB452" s="145">
        <v>1</v>
      </c>
      <c r="CZ452" s="108">
        <v>1</v>
      </c>
    </row>
    <row r="453" spans="1:61" ht="12.75">
      <c r="A453" s="156"/>
      <c r="B453" s="157"/>
      <c r="C453" s="160" t="s">
        <v>617</v>
      </c>
      <c r="D453" s="161"/>
      <c r="E453" s="162">
        <v>64.9473</v>
      </c>
      <c r="F453" s="163"/>
      <c r="G453" s="164"/>
      <c r="H453" s="165"/>
      <c r="I453" s="158"/>
      <c r="J453" s="166"/>
      <c r="K453" s="158"/>
      <c r="M453" s="159" t="s">
        <v>617</v>
      </c>
      <c r="O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67" t="str">
        <f>C452</f>
        <v>Zatepl.systém fasáda, EPS tl.160 mm kontaktní-dodávka a montáž</v>
      </c>
      <c r="BE453" s="145"/>
      <c r="BF453" s="145"/>
      <c r="BG453" s="145"/>
      <c r="BH453" s="145"/>
      <c r="BI453" s="145"/>
    </row>
    <row r="454" spans="1:61" ht="12.75">
      <c r="A454" s="156"/>
      <c r="B454" s="157"/>
      <c r="C454" s="160" t="s">
        <v>618</v>
      </c>
      <c r="D454" s="161"/>
      <c r="E454" s="162">
        <v>-9.765</v>
      </c>
      <c r="F454" s="163"/>
      <c r="G454" s="164"/>
      <c r="H454" s="165"/>
      <c r="I454" s="158"/>
      <c r="J454" s="166"/>
      <c r="K454" s="158"/>
      <c r="M454" s="159" t="s">
        <v>618</v>
      </c>
      <c r="O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67" t="str">
        <f>C453</f>
        <v>Stěna S2a:3,00*6,82+3,30*13,481</v>
      </c>
      <c r="BE454" s="145"/>
      <c r="BF454" s="145"/>
      <c r="BG454" s="145"/>
      <c r="BH454" s="145"/>
      <c r="BI454" s="145"/>
    </row>
    <row r="455" spans="1:104" ht="12.75">
      <c r="A455" s="146">
        <v>79</v>
      </c>
      <c r="B455" s="147" t="s">
        <v>619</v>
      </c>
      <c r="C455" s="148" t="s">
        <v>620</v>
      </c>
      <c r="D455" s="149" t="s">
        <v>49</v>
      </c>
      <c r="E455" s="150">
        <v>227.951</v>
      </c>
      <c r="F455" s="151">
        <v>0</v>
      </c>
      <c r="G455" s="152">
        <f>E455*F455</f>
        <v>0</v>
      </c>
      <c r="H455" s="153">
        <v>0.00302</v>
      </c>
      <c r="I455" s="154">
        <f>E455*H455</f>
        <v>0.68841202</v>
      </c>
      <c r="J455" s="153">
        <v>0</v>
      </c>
      <c r="K455" s="154">
        <f>E455*J455</f>
        <v>0</v>
      </c>
      <c r="O455" s="145"/>
      <c r="Z455" s="145"/>
      <c r="AA455" s="145">
        <v>1</v>
      </c>
      <c r="AB455" s="145">
        <v>1</v>
      </c>
      <c r="AC455" s="145">
        <v>1</v>
      </c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55">
        <f>G455</f>
        <v>0</v>
      </c>
      <c r="BA455" s="145"/>
      <c r="BB455" s="145"/>
      <c r="BC455" s="145"/>
      <c r="BD455" s="145"/>
      <c r="BE455" s="145"/>
      <c r="BF455" s="145"/>
      <c r="BG455" s="145"/>
      <c r="BH455" s="145"/>
      <c r="BI455" s="145"/>
      <c r="CA455" s="145">
        <v>1</v>
      </c>
      <c r="CB455" s="145">
        <v>1</v>
      </c>
      <c r="CZ455" s="108">
        <v>1</v>
      </c>
    </row>
    <row r="456" spans="1:61" ht="12.75">
      <c r="A456" s="156"/>
      <c r="B456" s="157"/>
      <c r="C456" s="160" t="s">
        <v>608</v>
      </c>
      <c r="D456" s="161"/>
      <c r="E456" s="162">
        <v>27.6</v>
      </c>
      <c r="F456" s="163"/>
      <c r="G456" s="164"/>
      <c r="H456" s="165"/>
      <c r="I456" s="158"/>
      <c r="J456" s="166"/>
      <c r="K456" s="158"/>
      <c r="M456" s="159" t="s">
        <v>608</v>
      </c>
      <c r="O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67" t="str">
        <f>C455</f>
        <v>Omítka stěn,silikonová,venkovní probarvená</v>
      </c>
      <c r="BE456" s="145"/>
      <c r="BF456" s="145"/>
      <c r="BG456" s="145"/>
      <c r="BH456" s="145"/>
      <c r="BI456" s="145"/>
    </row>
    <row r="457" spans="1:61" ht="12.75">
      <c r="A457" s="156"/>
      <c r="B457" s="157"/>
      <c r="C457" s="160" t="s">
        <v>609</v>
      </c>
      <c r="D457" s="161"/>
      <c r="E457" s="162">
        <v>-13.616</v>
      </c>
      <c r="F457" s="163"/>
      <c r="G457" s="164"/>
      <c r="H457" s="165"/>
      <c r="I457" s="158"/>
      <c r="J457" s="166"/>
      <c r="K457" s="158"/>
      <c r="M457" s="159" t="s">
        <v>609</v>
      </c>
      <c r="O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67" t="str">
        <f>C456</f>
        <v>Stěna S2b:3,00*7,60+3,00*1,60</v>
      </c>
      <c r="BE457" s="145"/>
      <c r="BF457" s="145"/>
      <c r="BG457" s="145"/>
      <c r="BH457" s="145"/>
      <c r="BI457" s="145"/>
    </row>
    <row r="458" spans="1:61" ht="12.75">
      <c r="A458" s="156"/>
      <c r="B458" s="157"/>
      <c r="C458" s="160" t="s">
        <v>617</v>
      </c>
      <c r="D458" s="161"/>
      <c r="E458" s="162">
        <v>64.9473</v>
      </c>
      <c r="F458" s="163"/>
      <c r="G458" s="164"/>
      <c r="H458" s="165"/>
      <c r="I458" s="158"/>
      <c r="J458" s="166"/>
      <c r="K458" s="158"/>
      <c r="M458" s="159" t="s">
        <v>617</v>
      </c>
      <c r="O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67" t="str">
        <f>C457</f>
        <v>-(3,32*2,30+2,60*2,30)</v>
      </c>
      <c r="BE458" s="145"/>
      <c r="BF458" s="145"/>
      <c r="BG458" s="145"/>
      <c r="BH458" s="145"/>
      <c r="BI458" s="145"/>
    </row>
    <row r="459" spans="1:61" ht="12.75">
      <c r="A459" s="156"/>
      <c r="B459" s="157"/>
      <c r="C459" s="160" t="s">
        <v>618</v>
      </c>
      <c r="D459" s="161"/>
      <c r="E459" s="162">
        <v>-9.765</v>
      </c>
      <c r="F459" s="163"/>
      <c r="G459" s="164"/>
      <c r="H459" s="165"/>
      <c r="I459" s="158"/>
      <c r="J459" s="166"/>
      <c r="K459" s="158"/>
      <c r="M459" s="159" t="s">
        <v>618</v>
      </c>
      <c r="O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67" t="str">
        <f>C458</f>
        <v>Stěna S2a:3,00*6,82+3,30*13,481</v>
      </c>
      <c r="BE459" s="145"/>
      <c r="BF459" s="145"/>
      <c r="BG459" s="145"/>
      <c r="BH459" s="145"/>
      <c r="BI459" s="145"/>
    </row>
    <row r="460" spans="1:61" ht="12.75">
      <c r="A460" s="156"/>
      <c r="B460" s="157"/>
      <c r="C460" s="160" t="s">
        <v>612</v>
      </c>
      <c r="D460" s="161"/>
      <c r="E460" s="162">
        <v>24.66</v>
      </c>
      <c r="F460" s="163"/>
      <c r="G460" s="164"/>
      <c r="H460" s="165"/>
      <c r="I460" s="158"/>
      <c r="J460" s="166"/>
      <c r="K460" s="158"/>
      <c r="M460" s="159" t="s">
        <v>612</v>
      </c>
      <c r="O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67" t="str">
        <f>C459</f>
        <v>-1,00*(1,55+1,625+2,46+1,67+2,46)</v>
      </c>
      <c r="BE460" s="145"/>
      <c r="BF460" s="145"/>
      <c r="BG460" s="145"/>
      <c r="BH460" s="145"/>
      <c r="BI460" s="145"/>
    </row>
    <row r="461" spans="1:61" ht="12.75">
      <c r="A461" s="156"/>
      <c r="B461" s="157"/>
      <c r="C461" s="160" t="s">
        <v>613</v>
      </c>
      <c r="D461" s="161"/>
      <c r="E461" s="162">
        <v>62.6467</v>
      </c>
      <c r="F461" s="163"/>
      <c r="G461" s="164"/>
      <c r="H461" s="165"/>
      <c r="I461" s="158"/>
      <c r="J461" s="166"/>
      <c r="K461" s="158"/>
      <c r="M461" s="159" t="s">
        <v>613</v>
      </c>
      <c r="O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67" t="str">
        <f>C460</f>
        <v>Stěna S3:3,00*(6,52+1,70)</v>
      </c>
      <c r="BE461" s="145"/>
      <c r="BF461" s="145"/>
      <c r="BG461" s="145"/>
      <c r="BH461" s="145"/>
      <c r="BI461" s="145"/>
    </row>
    <row r="462" spans="1:61" ht="12.75">
      <c r="A462" s="156"/>
      <c r="B462" s="157"/>
      <c r="C462" s="160" t="s">
        <v>614</v>
      </c>
      <c r="D462" s="161"/>
      <c r="E462" s="162">
        <v>-27.957</v>
      </c>
      <c r="F462" s="163"/>
      <c r="G462" s="164"/>
      <c r="H462" s="165"/>
      <c r="I462" s="158"/>
      <c r="J462" s="166"/>
      <c r="K462" s="158"/>
      <c r="M462" s="159" t="s">
        <v>614</v>
      </c>
      <c r="O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67" t="str">
        <f>C461</f>
        <v>2,18*(14,30+3,75+10,687)</v>
      </c>
      <c r="BE462" s="145"/>
      <c r="BF462" s="145"/>
      <c r="BG462" s="145"/>
      <c r="BH462" s="145"/>
      <c r="BI462" s="145"/>
    </row>
    <row r="463" spans="1:61" ht="22.5">
      <c r="A463" s="156"/>
      <c r="B463" s="157"/>
      <c r="C463" s="160" t="s">
        <v>621</v>
      </c>
      <c r="D463" s="161"/>
      <c r="E463" s="162">
        <v>44.8931</v>
      </c>
      <c r="F463" s="163"/>
      <c r="G463" s="164"/>
      <c r="H463" s="165"/>
      <c r="I463" s="158"/>
      <c r="J463" s="166"/>
      <c r="K463" s="158"/>
      <c r="M463" s="159" t="s">
        <v>621</v>
      </c>
      <c r="O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67" t="str">
        <f>C462</f>
        <v>-(1,75*2,18*5+2,05*2,18+0,90*1,97+0,60*0,60*2+0,80*1,20*2)</v>
      </c>
      <c r="BE463" s="145"/>
      <c r="BF463" s="145"/>
      <c r="BG463" s="145"/>
      <c r="BH463" s="145"/>
      <c r="BI463" s="145"/>
    </row>
    <row r="464" spans="1:61" ht="12.75">
      <c r="A464" s="156"/>
      <c r="B464" s="157"/>
      <c r="C464" s="160" t="s">
        <v>622</v>
      </c>
      <c r="D464" s="161"/>
      <c r="E464" s="162">
        <v>5.67</v>
      </c>
      <c r="F464" s="163"/>
      <c r="G464" s="164"/>
      <c r="H464" s="165"/>
      <c r="I464" s="158"/>
      <c r="J464" s="166"/>
      <c r="K464" s="158"/>
      <c r="M464" s="159" t="s">
        <v>622</v>
      </c>
      <c r="O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67" t="str">
        <f>C463</f>
        <v>sokl přístavba:0,70*(6,60+1,50+20,029+7,132+20,059+0,80+8,013)</v>
      </c>
      <c r="BE464" s="145"/>
      <c r="BF464" s="145"/>
      <c r="BG464" s="145"/>
      <c r="BH464" s="145"/>
      <c r="BI464" s="145"/>
    </row>
    <row r="465" spans="1:61" ht="12.75">
      <c r="A465" s="156"/>
      <c r="B465" s="157"/>
      <c r="C465" s="160" t="s">
        <v>623</v>
      </c>
      <c r="D465" s="161"/>
      <c r="E465" s="162">
        <v>28.756</v>
      </c>
      <c r="F465" s="163"/>
      <c r="G465" s="164"/>
      <c r="H465" s="165"/>
      <c r="I465" s="158"/>
      <c r="J465" s="166"/>
      <c r="K465" s="158"/>
      <c r="M465" s="159" t="s">
        <v>623</v>
      </c>
      <c r="O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67" t="str">
        <f>C464</f>
        <v>0,70*(6,60+1,50)</v>
      </c>
      <c r="BE465" s="145"/>
      <c r="BF465" s="145"/>
      <c r="BG465" s="145"/>
      <c r="BH465" s="145"/>
      <c r="BI465" s="145"/>
    </row>
    <row r="466" spans="1:61" ht="12.75">
      <c r="A466" s="156"/>
      <c r="B466" s="157"/>
      <c r="C466" s="160" t="s">
        <v>160</v>
      </c>
      <c r="D466" s="161"/>
      <c r="E466" s="162">
        <v>20.1159</v>
      </c>
      <c r="F466" s="163"/>
      <c r="G466" s="164"/>
      <c r="H466" s="165"/>
      <c r="I466" s="158"/>
      <c r="J466" s="166"/>
      <c r="K466" s="158"/>
      <c r="M466" s="159" t="s">
        <v>160</v>
      </c>
      <c r="O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67" t="str">
        <f>C465</f>
        <v>sokl stěna S4:0,70*(1,52+0,60+2,60+20,42+1,64+14,30)</v>
      </c>
      <c r="BE466" s="145"/>
      <c r="BF466" s="145"/>
      <c r="BG466" s="145"/>
      <c r="BH466" s="145"/>
      <c r="BI466" s="145"/>
    </row>
    <row r="467" spans="1:104" ht="12.75">
      <c r="A467" s="146">
        <v>80</v>
      </c>
      <c r="B467" s="147" t="s">
        <v>624</v>
      </c>
      <c r="C467" s="148" t="s">
        <v>625</v>
      </c>
      <c r="D467" s="149" t="s">
        <v>49</v>
      </c>
      <c r="E467" s="150">
        <v>109.3785</v>
      </c>
      <c r="F467" s="151">
        <v>0</v>
      </c>
      <c r="G467" s="152">
        <f>E467*F467</f>
        <v>0</v>
      </c>
      <c r="H467" s="153">
        <v>0.00217</v>
      </c>
      <c r="I467" s="154">
        <f>E467*H467</f>
        <v>0.23735134500000002</v>
      </c>
      <c r="J467" s="153">
        <v>0</v>
      </c>
      <c r="K467" s="154">
        <f>E467*J467</f>
        <v>0</v>
      </c>
      <c r="O467" s="145"/>
      <c r="Z467" s="145"/>
      <c r="AA467" s="145">
        <v>1</v>
      </c>
      <c r="AB467" s="145">
        <v>1</v>
      </c>
      <c r="AC467" s="145">
        <v>1</v>
      </c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55">
        <f>G467</f>
        <v>0</v>
      </c>
      <c r="BA467" s="145"/>
      <c r="BB467" s="145"/>
      <c r="BC467" s="145"/>
      <c r="BD467" s="145"/>
      <c r="BE467" s="145"/>
      <c r="BF467" s="145"/>
      <c r="BG467" s="145"/>
      <c r="BH467" s="145"/>
      <c r="BI467" s="145"/>
      <c r="CA467" s="145">
        <v>1</v>
      </c>
      <c r="CB467" s="145">
        <v>1</v>
      </c>
      <c r="CZ467" s="108">
        <v>1</v>
      </c>
    </row>
    <row r="468" spans="1:61" ht="33.75">
      <c r="A468" s="156"/>
      <c r="B468" s="157"/>
      <c r="C468" s="160" t="s">
        <v>626</v>
      </c>
      <c r="D468" s="161"/>
      <c r="E468" s="162">
        <v>49.3824</v>
      </c>
      <c r="F468" s="163"/>
      <c r="G468" s="164"/>
      <c r="H468" s="165"/>
      <c r="I468" s="158"/>
      <c r="J468" s="166"/>
      <c r="K468" s="158"/>
      <c r="M468" s="159" t="s">
        <v>626</v>
      </c>
      <c r="O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67" t="str">
        <f>C467</f>
        <v xml:space="preserve">Potažení stěn síťovinou +lepidlo </v>
      </c>
      <c r="BE468" s="145"/>
      <c r="BF468" s="145"/>
      <c r="BG468" s="145"/>
      <c r="BH468" s="145"/>
      <c r="BI468" s="145"/>
    </row>
    <row r="469" spans="1:61" ht="12.75">
      <c r="A469" s="156"/>
      <c r="B469" s="157"/>
      <c r="C469" s="160" t="s">
        <v>627</v>
      </c>
      <c r="D469" s="161"/>
      <c r="E469" s="162">
        <v>6.237</v>
      </c>
      <c r="F469" s="163"/>
      <c r="G469" s="164"/>
      <c r="H469" s="165"/>
      <c r="I469" s="158"/>
      <c r="J469" s="166"/>
      <c r="K469" s="158"/>
      <c r="M469" s="159" t="s">
        <v>627</v>
      </c>
      <c r="O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67" t="str">
        <f>C468</f>
        <v>sokl přístavba:0,70*(6,60+1,50+20,029+7,132+20,059+0,80+8,013)*1,10</v>
      </c>
      <c r="BE469" s="145"/>
      <c r="BF469" s="145"/>
      <c r="BG469" s="145"/>
      <c r="BH469" s="145"/>
      <c r="BI469" s="145"/>
    </row>
    <row r="470" spans="1:61" ht="12.75">
      <c r="A470" s="156"/>
      <c r="B470" s="157"/>
      <c r="C470" s="160" t="s">
        <v>628</v>
      </c>
      <c r="D470" s="161"/>
      <c r="E470" s="162">
        <v>22.1275</v>
      </c>
      <c r="F470" s="163"/>
      <c r="G470" s="164"/>
      <c r="H470" s="165"/>
      <c r="I470" s="158"/>
      <c r="J470" s="166"/>
      <c r="K470" s="158"/>
      <c r="M470" s="159" t="s">
        <v>628</v>
      </c>
      <c r="O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67" t="str">
        <f>C469</f>
        <v>0,70*(6,60+1,50)*1,10</v>
      </c>
      <c r="BE470" s="145"/>
      <c r="BF470" s="145"/>
      <c r="BG470" s="145"/>
      <c r="BH470" s="145"/>
      <c r="BI470" s="145"/>
    </row>
    <row r="471" spans="1:61" ht="12.75">
      <c r="A471" s="156"/>
      <c r="B471" s="157"/>
      <c r="C471" s="160" t="s">
        <v>629</v>
      </c>
      <c r="D471" s="161"/>
      <c r="E471" s="162">
        <v>31.6316</v>
      </c>
      <c r="F471" s="163"/>
      <c r="G471" s="164"/>
      <c r="H471" s="165"/>
      <c r="I471" s="158"/>
      <c r="J471" s="166"/>
      <c r="K471" s="158"/>
      <c r="M471" s="159" t="s">
        <v>629</v>
      </c>
      <c r="O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67" t="str">
        <f>C470</f>
        <v>sokl stávající:0,70*(14,30+3,75+10,687)*1,10</v>
      </c>
      <c r="BE471" s="145"/>
      <c r="BF471" s="145"/>
      <c r="BG471" s="145"/>
      <c r="BH471" s="145"/>
      <c r="BI471" s="145"/>
    </row>
    <row r="472" spans="1:104" ht="22.5">
      <c r="A472" s="146">
        <v>81</v>
      </c>
      <c r="B472" s="147" t="s">
        <v>630</v>
      </c>
      <c r="C472" s="148" t="s">
        <v>631</v>
      </c>
      <c r="D472" s="149" t="s">
        <v>74</v>
      </c>
      <c r="E472" s="150">
        <v>40.9035</v>
      </c>
      <c r="F472" s="151">
        <v>0</v>
      </c>
      <c r="G472" s="152">
        <f>E472*F472</f>
        <v>0</v>
      </c>
      <c r="H472" s="153">
        <v>0</v>
      </c>
      <c r="I472" s="154">
        <f>E472*H472</f>
        <v>0</v>
      </c>
      <c r="J472" s="153">
        <v>0</v>
      </c>
      <c r="K472" s="154">
        <f>E472*J472</f>
        <v>0</v>
      </c>
      <c r="O472" s="145"/>
      <c r="Z472" s="145"/>
      <c r="AA472" s="145">
        <v>1</v>
      </c>
      <c r="AB472" s="145">
        <v>1</v>
      </c>
      <c r="AC472" s="145">
        <v>1</v>
      </c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55">
        <f>G472</f>
        <v>0</v>
      </c>
      <c r="BA472" s="145"/>
      <c r="BB472" s="145"/>
      <c r="BC472" s="145"/>
      <c r="BD472" s="145"/>
      <c r="BE472" s="145"/>
      <c r="BF472" s="145"/>
      <c r="BG472" s="145"/>
      <c r="BH472" s="145"/>
      <c r="BI472" s="145"/>
      <c r="CA472" s="145">
        <v>1</v>
      </c>
      <c r="CB472" s="145">
        <v>1</v>
      </c>
      <c r="CZ472" s="108">
        <v>1</v>
      </c>
    </row>
    <row r="473" spans="1:61" ht="12.75">
      <c r="A473" s="156"/>
      <c r="B473" s="157"/>
      <c r="C473" s="160" t="s">
        <v>632</v>
      </c>
      <c r="D473" s="161"/>
      <c r="E473" s="162">
        <v>22.891</v>
      </c>
      <c r="F473" s="163"/>
      <c r="G473" s="164"/>
      <c r="H473" s="165"/>
      <c r="I473" s="158"/>
      <c r="J473" s="166"/>
      <c r="K473" s="158"/>
      <c r="M473" s="159" t="s">
        <v>632</v>
      </c>
      <c r="O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67" t="str">
        <f>C472</f>
        <v>Montáž výztužné lišty rohové a dilatační včetně dodávky</v>
      </c>
      <c r="BE473" s="145"/>
      <c r="BF473" s="145"/>
      <c r="BG473" s="145"/>
      <c r="BH473" s="145"/>
      <c r="BI473" s="145"/>
    </row>
    <row r="474" spans="1:61" ht="22.5">
      <c r="A474" s="156"/>
      <c r="B474" s="157"/>
      <c r="C474" s="160" t="s">
        <v>633</v>
      </c>
      <c r="D474" s="161"/>
      <c r="E474" s="162">
        <v>18.0125</v>
      </c>
      <c r="F474" s="163"/>
      <c r="G474" s="164"/>
      <c r="H474" s="165"/>
      <c r="I474" s="158"/>
      <c r="J474" s="166"/>
      <c r="K474" s="158"/>
      <c r="M474" s="159" t="s">
        <v>633</v>
      </c>
      <c r="O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67" t="str">
        <f>C473</f>
        <v>(2,050+2,18*2+0,80*2+1,25*2*2+0,90+1,95*2+0,50*3*2)*1,10</v>
      </c>
      <c r="BE474" s="145"/>
      <c r="BF474" s="145"/>
      <c r="BG474" s="145"/>
      <c r="BH474" s="145"/>
      <c r="BI474" s="145"/>
    </row>
    <row r="475" spans="1:61" ht="12.75">
      <c r="A475" s="168" t="s">
        <v>50</v>
      </c>
      <c r="B475" s="169" t="s">
        <v>598</v>
      </c>
      <c r="C475" s="170" t="s">
        <v>599</v>
      </c>
      <c r="D475" s="171"/>
      <c r="E475" s="172"/>
      <c r="F475" s="172"/>
      <c r="G475" s="173">
        <f>SUM(G412:G474)</f>
        <v>0</v>
      </c>
      <c r="H475" s="174"/>
      <c r="I475" s="173">
        <f>SUM(I412:I474)</f>
        <v>2.750647566</v>
      </c>
      <c r="J475" s="175"/>
      <c r="K475" s="173">
        <f>SUM(K412:K474)</f>
        <v>0</v>
      </c>
      <c r="O475" s="145"/>
      <c r="X475" s="176">
        <f>K475</f>
        <v>0</v>
      </c>
      <c r="Y475" s="176">
        <f>I475</f>
        <v>2.750647566</v>
      </c>
      <c r="Z475" s="155">
        <f>G475</f>
        <v>0</v>
      </c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77"/>
      <c r="BB475" s="177"/>
      <c r="BC475" s="177"/>
      <c r="BD475" s="177"/>
      <c r="BE475" s="177"/>
      <c r="BF475" s="177"/>
      <c r="BG475" s="145"/>
      <c r="BH475" s="145"/>
      <c r="BI475" s="145"/>
    </row>
    <row r="476" spans="1:15" ht="14.25" customHeight="1">
      <c r="A476" s="135" t="s">
        <v>46</v>
      </c>
      <c r="B476" s="136" t="s">
        <v>634</v>
      </c>
      <c r="C476" s="137" t="s">
        <v>635</v>
      </c>
      <c r="D476" s="138"/>
      <c r="E476" s="139"/>
      <c r="F476" s="139"/>
      <c r="G476" s="140"/>
      <c r="H476" s="141"/>
      <c r="I476" s="142"/>
      <c r="J476" s="143"/>
      <c r="K476" s="144"/>
      <c r="O476" s="145"/>
    </row>
    <row r="477" spans="1:104" ht="22.5">
      <c r="A477" s="146">
        <v>82</v>
      </c>
      <c r="B477" s="147" t="s">
        <v>636</v>
      </c>
      <c r="C477" s="148" t="s">
        <v>637</v>
      </c>
      <c r="D477" s="149" t="s">
        <v>49</v>
      </c>
      <c r="E477" s="150">
        <v>18</v>
      </c>
      <c r="F477" s="151">
        <v>0</v>
      </c>
      <c r="G477" s="152">
        <f>E477*F477</f>
        <v>0</v>
      </c>
      <c r="H477" s="153">
        <v>0.3708</v>
      </c>
      <c r="I477" s="154">
        <f>E477*H477</f>
        <v>6.6744</v>
      </c>
      <c r="J477" s="153">
        <v>0</v>
      </c>
      <c r="K477" s="154">
        <f>E477*J477</f>
        <v>0</v>
      </c>
      <c r="O477" s="145"/>
      <c r="Z477" s="145"/>
      <c r="AA477" s="145">
        <v>1</v>
      </c>
      <c r="AB477" s="145">
        <v>1</v>
      </c>
      <c r="AC477" s="145">
        <v>1</v>
      </c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55">
        <f>G477</f>
        <v>0</v>
      </c>
      <c r="BA477" s="145"/>
      <c r="BB477" s="145"/>
      <c r="BC477" s="145"/>
      <c r="BD477" s="145"/>
      <c r="BE477" s="145"/>
      <c r="BF477" s="145"/>
      <c r="BG477" s="145"/>
      <c r="BH477" s="145"/>
      <c r="BI477" s="145"/>
      <c r="CA477" s="145">
        <v>1</v>
      </c>
      <c r="CB477" s="145">
        <v>1</v>
      </c>
      <c r="CZ477" s="108">
        <v>1</v>
      </c>
    </row>
    <row r="478" spans="1:61" ht="12.75">
      <c r="A478" s="156"/>
      <c r="B478" s="157"/>
      <c r="C478" s="160" t="s">
        <v>638</v>
      </c>
      <c r="D478" s="161"/>
      <c r="E478" s="162">
        <v>0</v>
      </c>
      <c r="F478" s="163"/>
      <c r="G478" s="164"/>
      <c r="H478" s="165"/>
      <c r="I478" s="158"/>
      <c r="J478" s="166"/>
      <c r="K478" s="158"/>
      <c r="M478" s="159" t="s">
        <v>638</v>
      </c>
      <c r="O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67" t="str">
        <f>C477</f>
        <v xml:space="preserve">Podklad ze štěrkodrti po zhutnění tloušťky 20 cm </v>
      </c>
      <c r="BE478" s="145"/>
      <c r="BF478" s="145"/>
      <c r="BG478" s="145"/>
      <c r="BH478" s="145"/>
      <c r="BI478" s="145"/>
    </row>
    <row r="479" spans="1:61" ht="12.75">
      <c r="A479" s="156"/>
      <c r="B479" s="157"/>
      <c r="C479" s="160" t="s">
        <v>116</v>
      </c>
      <c r="D479" s="161"/>
      <c r="E479" s="162">
        <v>18</v>
      </c>
      <c r="F479" s="163"/>
      <c r="G479" s="164"/>
      <c r="H479" s="165"/>
      <c r="I479" s="158"/>
      <c r="J479" s="166"/>
      <c r="K479" s="158"/>
      <c r="M479" s="159" t="s">
        <v>116</v>
      </c>
      <c r="O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67" t="str">
        <f>C478</f>
        <v>vnitřní rozvody kanalizace+voda:</v>
      </c>
      <c r="BE479" s="145"/>
      <c r="BF479" s="145"/>
      <c r="BG479" s="145"/>
      <c r="BH479" s="145"/>
      <c r="BI479" s="145"/>
    </row>
    <row r="480" spans="1:104" ht="12.75">
      <c r="A480" s="146">
        <v>83</v>
      </c>
      <c r="B480" s="147" t="s">
        <v>639</v>
      </c>
      <c r="C480" s="148" t="s">
        <v>640</v>
      </c>
      <c r="D480" s="149" t="s">
        <v>64</v>
      </c>
      <c r="E480" s="150">
        <v>23.7173</v>
      </c>
      <c r="F480" s="151">
        <v>0</v>
      </c>
      <c r="G480" s="152">
        <f>E480*F480</f>
        <v>0</v>
      </c>
      <c r="H480" s="153">
        <v>2.45329</v>
      </c>
      <c r="I480" s="154">
        <f>E480*H480</f>
        <v>58.185414917</v>
      </c>
      <c r="J480" s="153">
        <v>0</v>
      </c>
      <c r="K480" s="154">
        <f>E480*J480</f>
        <v>0</v>
      </c>
      <c r="O480" s="145"/>
      <c r="Z480" s="145"/>
      <c r="AA480" s="145">
        <v>1</v>
      </c>
      <c r="AB480" s="145">
        <v>1</v>
      </c>
      <c r="AC480" s="145">
        <v>1</v>
      </c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55">
        <f>G480</f>
        <v>0</v>
      </c>
      <c r="BA480" s="145"/>
      <c r="BB480" s="145"/>
      <c r="BC480" s="145"/>
      <c r="BD480" s="145"/>
      <c r="BE480" s="145"/>
      <c r="BF480" s="145"/>
      <c r="BG480" s="145"/>
      <c r="BH480" s="145"/>
      <c r="BI480" s="145"/>
      <c r="CA480" s="145">
        <v>1</v>
      </c>
      <c r="CB480" s="145">
        <v>1</v>
      </c>
      <c r="CZ480" s="108">
        <v>1</v>
      </c>
    </row>
    <row r="481" spans="1:61" ht="12.75">
      <c r="A481" s="156"/>
      <c r="B481" s="157"/>
      <c r="C481" s="160" t="s">
        <v>641</v>
      </c>
      <c r="D481" s="161"/>
      <c r="E481" s="162">
        <v>1.856</v>
      </c>
      <c r="F481" s="163"/>
      <c r="G481" s="164"/>
      <c r="H481" s="165"/>
      <c r="I481" s="158"/>
      <c r="J481" s="166"/>
      <c r="K481" s="158"/>
      <c r="M481" s="159" t="s">
        <v>641</v>
      </c>
      <c r="O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67" t="str">
        <f>C480</f>
        <v xml:space="preserve">Mazanina betonová tl. 5 - 8 cm C 20/25  (B 25) </v>
      </c>
      <c r="BE481" s="145"/>
      <c r="BF481" s="145"/>
      <c r="BG481" s="145"/>
      <c r="BH481" s="145"/>
      <c r="BI481" s="145"/>
    </row>
    <row r="482" spans="1:61" ht="12.75">
      <c r="A482" s="156"/>
      <c r="B482" s="157"/>
      <c r="C482" s="160" t="s">
        <v>642</v>
      </c>
      <c r="D482" s="161"/>
      <c r="E482" s="162">
        <v>2.8024</v>
      </c>
      <c r="F482" s="163"/>
      <c r="G482" s="164"/>
      <c r="H482" s="165"/>
      <c r="I482" s="158"/>
      <c r="J482" s="166"/>
      <c r="K482" s="158"/>
      <c r="M482" s="159" t="s">
        <v>642</v>
      </c>
      <c r="O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67" t="str">
        <f>C481</f>
        <v>P2d:29,00*0,064</v>
      </c>
      <c r="BE482" s="145"/>
      <c r="BF482" s="145"/>
      <c r="BG482" s="145"/>
      <c r="BH482" s="145"/>
      <c r="BI482" s="145"/>
    </row>
    <row r="483" spans="1:61" ht="12.75">
      <c r="A483" s="156"/>
      <c r="B483" s="157"/>
      <c r="C483" s="160" t="s">
        <v>643</v>
      </c>
      <c r="D483" s="161"/>
      <c r="E483" s="162">
        <v>2.2059</v>
      </c>
      <c r="F483" s="163"/>
      <c r="G483" s="164"/>
      <c r="H483" s="165"/>
      <c r="I483" s="158"/>
      <c r="J483" s="166"/>
      <c r="K483" s="158"/>
      <c r="M483" s="159" t="s">
        <v>643</v>
      </c>
      <c r="O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67" t="str">
        <f>C482</f>
        <v>P2c:(14,50+16,20+14,50)*0,062</v>
      </c>
      <c r="BE483" s="145"/>
      <c r="BF483" s="145"/>
      <c r="BG483" s="145"/>
      <c r="BH483" s="145"/>
      <c r="BI483" s="145"/>
    </row>
    <row r="484" spans="1:61" ht="12.75">
      <c r="A484" s="156"/>
      <c r="B484" s="157"/>
      <c r="C484" s="160" t="s">
        <v>644</v>
      </c>
      <c r="D484" s="161"/>
      <c r="E484" s="162">
        <v>4.0812</v>
      </c>
      <c r="F484" s="163"/>
      <c r="G484" s="164"/>
      <c r="H484" s="165"/>
      <c r="I484" s="158"/>
      <c r="J484" s="166"/>
      <c r="K484" s="158"/>
      <c r="M484" s="159" t="s">
        <v>644</v>
      </c>
      <c r="O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67" t="str">
        <f>C483</f>
        <v>P2b:(4,20+1,60*2+1,90*2+13,30+1,80+10,90+1,50)*0,057</v>
      </c>
      <c r="BE484" s="145"/>
      <c r="BF484" s="145"/>
      <c r="BG484" s="145"/>
      <c r="BH484" s="145"/>
      <c r="BI484" s="145"/>
    </row>
    <row r="485" spans="1:61" ht="12.75">
      <c r="A485" s="156"/>
      <c r="B485" s="157"/>
      <c r="C485" s="160" t="s">
        <v>645</v>
      </c>
      <c r="D485" s="161"/>
      <c r="E485" s="162">
        <v>0.1843</v>
      </c>
      <c r="F485" s="163"/>
      <c r="G485" s="164"/>
      <c r="H485" s="165"/>
      <c r="I485" s="158"/>
      <c r="J485" s="166"/>
      <c r="K485" s="158"/>
      <c r="M485" s="159" t="s">
        <v>645</v>
      </c>
      <c r="O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67" t="str">
        <f>C484</f>
        <v>P2a:(66,00+4,30+1,30)*0,057</v>
      </c>
      <c r="BE485" s="145"/>
      <c r="BF485" s="145"/>
      <c r="BG485" s="145"/>
      <c r="BH485" s="145"/>
      <c r="BI485" s="145"/>
    </row>
    <row r="486" spans="1:61" ht="12.75">
      <c r="A486" s="156"/>
      <c r="B486" s="157"/>
      <c r="C486" s="160" t="s">
        <v>646</v>
      </c>
      <c r="D486" s="161"/>
      <c r="E486" s="162">
        <v>0.2485</v>
      </c>
      <c r="F486" s="163"/>
      <c r="G486" s="164"/>
      <c r="H486" s="165"/>
      <c r="I486" s="158"/>
      <c r="J486" s="166"/>
      <c r="K486" s="158"/>
      <c r="M486" s="159" t="s">
        <v>646</v>
      </c>
      <c r="O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67" t="str">
        <f>C485</f>
        <v>P7:2,40*1,20*0,064</v>
      </c>
      <c r="BE486" s="145"/>
      <c r="BF486" s="145"/>
      <c r="BG486" s="145"/>
      <c r="BH486" s="145"/>
      <c r="BI486" s="145"/>
    </row>
    <row r="487" spans="1:61" ht="12.75">
      <c r="A487" s="156"/>
      <c r="B487" s="157"/>
      <c r="C487" s="160" t="s">
        <v>647</v>
      </c>
      <c r="D487" s="161"/>
      <c r="E487" s="162">
        <v>0.0889</v>
      </c>
      <c r="F487" s="163"/>
      <c r="G487" s="164"/>
      <c r="H487" s="165"/>
      <c r="I487" s="158"/>
      <c r="J487" s="166"/>
      <c r="K487" s="158"/>
      <c r="M487" s="159" t="s">
        <v>647</v>
      </c>
      <c r="O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67" t="str">
        <f>C486</f>
        <v>P5 spádový beton:7,10*(0,02+0,05)/2</v>
      </c>
      <c r="BE487" s="145"/>
      <c r="BF487" s="145"/>
      <c r="BG487" s="145"/>
      <c r="BH487" s="145"/>
      <c r="BI487" s="145"/>
    </row>
    <row r="488" spans="1:61" ht="12.75">
      <c r="A488" s="156"/>
      <c r="B488" s="157"/>
      <c r="C488" s="160" t="s">
        <v>648</v>
      </c>
      <c r="D488" s="161"/>
      <c r="E488" s="162">
        <v>0.924</v>
      </c>
      <c r="F488" s="163"/>
      <c r="G488" s="164"/>
      <c r="H488" s="165"/>
      <c r="I488" s="158"/>
      <c r="J488" s="166"/>
      <c r="K488" s="158"/>
      <c r="M488" s="159" t="s">
        <v>648</v>
      </c>
      <c r="O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67" t="str">
        <f>C487</f>
        <v>P1e:1,30*0,90*0,076</v>
      </c>
      <c r="BE488" s="145"/>
      <c r="BF488" s="145"/>
      <c r="BG488" s="145"/>
      <c r="BH488" s="145"/>
      <c r="BI488" s="145"/>
    </row>
    <row r="489" spans="1:61" ht="12.75">
      <c r="A489" s="156"/>
      <c r="B489" s="157"/>
      <c r="C489" s="160" t="s">
        <v>649</v>
      </c>
      <c r="D489" s="161"/>
      <c r="E489" s="162">
        <v>5.6372</v>
      </c>
      <c r="F489" s="163"/>
      <c r="G489" s="164"/>
      <c r="H489" s="165"/>
      <c r="I489" s="158"/>
      <c r="J489" s="166"/>
      <c r="K489" s="158"/>
      <c r="M489" s="159" t="s">
        <v>649</v>
      </c>
      <c r="O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67" t="str">
        <f>C488</f>
        <v>P1d:(6,70+6,50)*0,07</v>
      </c>
      <c r="BE489" s="145"/>
      <c r="BF489" s="145"/>
      <c r="BG489" s="145"/>
      <c r="BH489" s="145"/>
      <c r="BI489" s="145"/>
    </row>
    <row r="490" spans="1:61" ht="12.75">
      <c r="A490" s="156"/>
      <c r="B490" s="157"/>
      <c r="C490" s="160" t="s">
        <v>650</v>
      </c>
      <c r="D490" s="161"/>
      <c r="E490" s="162">
        <v>2.331</v>
      </c>
      <c r="F490" s="163"/>
      <c r="G490" s="164"/>
      <c r="H490" s="165"/>
      <c r="I490" s="158"/>
      <c r="J490" s="166"/>
      <c r="K490" s="158"/>
      <c r="M490" s="159" t="s">
        <v>650</v>
      </c>
      <c r="O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67" t="str">
        <f>C489</f>
        <v>P1c:(24,30+8,80+16,0+17,50+16,30)*0,068</v>
      </c>
      <c r="BE490" s="145"/>
      <c r="BF490" s="145"/>
      <c r="BG490" s="145"/>
      <c r="BH490" s="145"/>
      <c r="BI490" s="145"/>
    </row>
    <row r="491" spans="1:61" ht="12.75">
      <c r="A491" s="156"/>
      <c r="B491" s="157"/>
      <c r="C491" s="160" t="s">
        <v>651</v>
      </c>
      <c r="D491" s="161"/>
      <c r="E491" s="162">
        <v>3.3579</v>
      </c>
      <c r="F491" s="163"/>
      <c r="G491" s="164"/>
      <c r="H491" s="165"/>
      <c r="I491" s="158"/>
      <c r="J491" s="166"/>
      <c r="K491" s="158"/>
      <c r="M491" s="159" t="s">
        <v>651</v>
      </c>
      <c r="O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67" t="str">
        <f>C490</f>
        <v>P1b:(12,90+1,60+10,00+1,60+10,90)*0,063</v>
      </c>
      <c r="BE491" s="145"/>
      <c r="BF491" s="145"/>
      <c r="BG491" s="145"/>
      <c r="BH491" s="145"/>
      <c r="BI491" s="145"/>
    </row>
    <row r="492" spans="1:104" ht="12.75">
      <c r="A492" s="146">
        <v>84</v>
      </c>
      <c r="B492" s="147" t="s">
        <v>652</v>
      </c>
      <c r="C492" s="148" t="s">
        <v>653</v>
      </c>
      <c r="D492" s="149" t="s">
        <v>64</v>
      </c>
      <c r="E492" s="150">
        <v>2.7</v>
      </c>
      <c r="F492" s="151">
        <v>0</v>
      </c>
      <c r="G492" s="152">
        <f>E492*F492</f>
        <v>0</v>
      </c>
      <c r="H492" s="153">
        <v>2.45329</v>
      </c>
      <c r="I492" s="154">
        <f>E492*H492</f>
        <v>6.623883</v>
      </c>
      <c r="J492" s="153">
        <v>0</v>
      </c>
      <c r="K492" s="154">
        <f>E492*J492</f>
        <v>0</v>
      </c>
      <c r="O492" s="145"/>
      <c r="Z492" s="145"/>
      <c r="AA492" s="145">
        <v>1</v>
      </c>
      <c r="AB492" s="145">
        <v>1</v>
      </c>
      <c r="AC492" s="145">
        <v>1</v>
      </c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55">
        <f>G492</f>
        <v>0</v>
      </c>
      <c r="BA492" s="145"/>
      <c r="BB492" s="145"/>
      <c r="BC492" s="145"/>
      <c r="BD492" s="145"/>
      <c r="BE492" s="145"/>
      <c r="BF492" s="145"/>
      <c r="BG492" s="145"/>
      <c r="BH492" s="145"/>
      <c r="BI492" s="145"/>
      <c r="CA492" s="145">
        <v>1</v>
      </c>
      <c r="CB492" s="145">
        <v>1</v>
      </c>
      <c r="CZ492" s="108">
        <v>1</v>
      </c>
    </row>
    <row r="493" spans="1:61" ht="12.75">
      <c r="A493" s="156"/>
      <c r="B493" s="157"/>
      <c r="C493" s="160" t="s">
        <v>638</v>
      </c>
      <c r="D493" s="161"/>
      <c r="E493" s="162">
        <v>0</v>
      </c>
      <c r="F493" s="163"/>
      <c r="G493" s="164"/>
      <c r="H493" s="165"/>
      <c r="I493" s="158"/>
      <c r="J493" s="166"/>
      <c r="K493" s="158"/>
      <c r="M493" s="159" t="s">
        <v>638</v>
      </c>
      <c r="O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67" t="str">
        <f>C492</f>
        <v xml:space="preserve">Mazanina betonová tl. 12 - 24 cm C 25/30  (B 30) </v>
      </c>
      <c r="BE493" s="145"/>
      <c r="BF493" s="145"/>
      <c r="BG493" s="145"/>
      <c r="BH493" s="145"/>
      <c r="BI493" s="145"/>
    </row>
    <row r="494" spans="1:61" ht="12.75">
      <c r="A494" s="156"/>
      <c r="B494" s="157"/>
      <c r="C494" s="160" t="s">
        <v>113</v>
      </c>
      <c r="D494" s="161"/>
      <c r="E494" s="162">
        <v>2.7</v>
      </c>
      <c r="F494" s="163"/>
      <c r="G494" s="164"/>
      <c r="H494" s="165"/>
      <c r="I494" s="158"/>
      <c r="J494" s="166"/>
      <c r="K494" s="158"/>
      <c r="M494" s="159" t="s">
        <v>113</v>
      </c>
      <c r="O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67" t="str">
        <f>C493</f>
        <v>vnitřní rozvody kanalizace+voda:</v>
      </c>
      <c r="BE494" s="145"/>
      <c r="BF494" s="145"/>
      <c r="BG494" s="145"/>
      <c r="BH494" s="145"/>
      <c r="BI494" s="145"/>
    </row>
    <row r="495" spans="1:104" ht="12.75">
      <c r="A495" s="146">
        <v>85</v>
      </c>
      <c r="B495" s="147" t="s">
        <v>654</v>
      </c>
      <c r="C495" s="148" t="s">
        <v>655</v>
      </c>
      <c r="D495" s="149" t="s">
        <v>64</v>
      </c>
      <c r="E495" s="150">
        <v>23.7173</v>
      </c>
      <c r="F495" s="151">
        <v>0</v>
      </c>
      <c r="G495" s="152">
        <f>E495*F495</f>
        <v>0</v>
      </c>
      <c r="H495" s="153">
        <v>0.04</v>
      </c>
      <c r="I495" s="154">
        <f>E495*H495</f>
        <v>0.9486920000000001</v>
      </c>
      <c r="J495" s="153">
        <v>0</v>
      </c>
      <c r="K495" s="154">
        <f>E495*J495</f>
        <v>0</v>
      </c>
      <c r="O495" s="145"/>
      <c r="Z495" s="145"/>
      <c r="AA495" s="145">
        <v>1</v>
      </c>
      <c r="AB495" s="145">
        <v>1</v>
      </c>
      <c r="AC495" s="145">
        <v>1</v>
      </c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55">
        <f>G495</f>
        <v>0</v>
      </c>
      <c r="BA495" s="145"/>
      <c r="BB495" s="145"/>
      <c r="BC495" s="145"/>
      <c r="BD495" s="145"/>
      <c r="BE495" s="145"/>
      <c r="BF495" s="145"/>
      <c r="BG495" s="145"/>
      <c r="BH495" s="145"/>
      <c r="BI495" s="145"/>
      <c r="CA495" s="145">
        <v>1</v>
      </c>
      <c r="CB495" s="145">
        <v>1</v>
      </c>
      <c r="CZ495" s="108">
        <v>1</v>
      </c>
    </row>
    <row r="496" spans="1:61" ht="12.75">
      <c r="A496" s="156"/>
      <c r="B496" s="157"/>
      <c r="C496" s="160" t="s">
        <v>641</v>
      </c>
      <c r="D496" s="161"/>
      <c r="E496" s="162">
        <v>1.856</v>
      </c>
      <c r="F496" s="163"/>
      <c r="G496" s="164"/>
      <c r="H496" s="165"/>
      <c r="I496" s="158"/>
      <c r="J496" s="166"/>
      <c r="K496" s="158"/>
      <c r="M496" s="159" t="s">
        <v>641</v>
      </c>
      <c r="O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67" t="str">
        <f>C495</f>
        <v xml:space="preserve">Příplatek za konečnou úpravu mazanin tl. 8 cm </v>
      </c>
      <c r="BE496" s="145"/>
      <c r="BF496" s="145"/>
      <c r="BG496" s="145"/>
      <c r="BH496" s="145"/>
      <c r="BI496" s="145"/>
    </row>
    <row r="497" spans="1:61" ht="12.75">
      <c r="A497" s="156"/>
      <c r="B497" s="157"/>
      <c r="C497" s="160" t="s">
        <v>642</v>
      </c>
      <c r="D497" s="161"/>
      <c r="E497" s="162">
        <v>2.8024</v>
      </c>
      <c r="F497" s="163"/>
      <c r="G497" s="164"/>
      <c r="H497" s="165"/>
      <c r="I497" s="158"/>
      <c r="J497" s="166"/>
      <c r="K497" s="158"/>
      <c r="M497" s="159" t="s">
        <v>642</v>
      </c>
      <c r="O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67" t="str">
        <f>C496</f>
        <v>P2d:29,00*0,064</v>
      </c>
      <c r="BE497" s="145"/>
      <c r="BF497" s="145"/>
      <c r="BG497" s="145"/>
      <c r="BH497" s="145"/>
      <c r="BI497" s="145"/>
    </row>
    <row r="498" spans="1:61" ht="12.75">
      <c r="A498" s="156"/>
      <c r="B498" s="157"/>
      <c r="C498" s="160" t="s">
        <v>643</v>
      </c>
      <c r="D498" s="161"/>
      <c r="E498" s="162">
        <v>2.2059</v>
      </c>
      <c r="F498" s="163"/>
      <c r="G498" s="164"/>
      <c r="H498" s="165"/>
      <c r="I498" s="158"/>
      <c r="J498" s="166"/>
      <c r="K498" s="158"/>
      <c r="M498" s="159" t="s">
        <v>643</v>
      </c>
      <c r="O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67" t="str">
        <f>C497</f>
        <v>P2c:(14,50+16,20+14,50)*0,062</v>
      </c>
      <c r="BE498" s="145"/>
      <c r="BF498" s="145"/>
      <c r="BG498" s="145"/>
      <c r="BH498" s="145"/>
      <c r="BI498" s="145"/>
    </row>
    <row r="499" spans="1:61" ht="12.75">
      <c r="A499" s="156"/>
      <c r="B499" s="157"/>
      <c r="C499" s="160" t="s">
        <v>644</v>
      </c>
      <c r="D499" s="161"/>
      <c r="E499" s="162">
        <v>4.0812</v>
      </c>
      <c r="F499" s="163"/>
      <c r="G499" s="164"/>
      <c r="H499" s="165"/>
      <c r="I499" s="158"/>
      <c r="J499" s="166"/>
      <c r="K499" s="158"/>
      <c r="M499" s="159" t="s">
        <v>644</v>
      </c>
      <c r="O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67" t="str">
        <f>C498</f>
        <v>P2b:(4,20+1,60*2+1,90*2+13,30+1,80+10,90+1,50)*0,057</v>
      </c>
      <c r="BE499" s="145"/>
      <c r="BF499" s="145"/>
      <c r="BG499" s="145"/>
      <c r="BH499" s="145"/>
      <c r="BI499" s="145"/>
    </row>
    <row r="500" spans="1:61" ht="12.75">
      <c r="A500" s="156"/>
      <c r="B500" s="157"/>
      <c r="C500" s="160" t="s">
        <v>645</v>
      </c>
      <c r="D500" s="161"/>
      <c r="E500" s="162">
        <v>0.1843</v>
      </c>
      <c r="F500" s="163"/>
      <c r="G500" s="164"/>
      <c r="H500" s="165"/>
      <c r="I500" s="158"/>
      <c r="J500" s="166"/>
      <c r="K500" s="158"/>
      <c r="M500" s="159" t="s">
        <v>645</v>
      </c>
      <c r="O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67" t="str">
        <f>C499</f>
        <v>P2a:(66,00+4,30+1,30)*0,057</v>
      </c>
      <c r="BE500" s="145"/>
      <c r="BF500" s="145"/>
      <c r="BG500" s="145"/>
      <c r="BH500" s="145"/>
      <c r="BI500" s="145"/>
    </row>
    <row r="501" spans="1:61" ht="12.75">
      <c r="A501" s="156"/>
      <c r="B501" s="157"/>
      <c r="C501" s="160" t="s">
        <v>646</v>
      </c>
      <c r="D501" s="161"/>
      <c r="E501" s="162">
        <v>0.2485</v>
      </c>
      <c r="F501" s="163"/>
      <c r="G501" s="164"/>
      <c r="H501" s="165"/>
      <c r="I501" s="158"/>
      <c r="J501" s="166"/>
      <c r="K501" s="158"/>
      <c r="M501" s="159" t="s">
        <v>646</v>
      </c>
      <c r="O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67" t="str">
        <f>C500</f>
        <v>P7:2,40*1,20*0,064</v>
      </c>
      <c r="BE501" s="145"/>
      <c r="BF501" s="145"/>
      <c r="BG501" s="145"/>
      <c r="BH501" s="145"/>
      <c r="BI501" s="145"/>
    </row>
    <row r="502" spans="1:61" ht="12.75">
      <c r="A502" s="156"/>
      <c r="B502" s="157"/>
      <c r="C502" s="160" t="s">
        <v>647</v>
      </c>
      <c r="D502" s="161"/>
      <c r="E502" s="162">
        <v>0.0889</v>
      </c>
      <c r="F502" s="163"/>
      <c r="G502" s="164"/>
      <c r="H502" s="165"/>
      <c r="I502" s="158"/>
      <c r="J502" s="166"/>
      <c r="K502" s="158"/>
      <c r="M502" s="159" t="s">
        <v>647</v>
      </c>
      <c r="O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67" t="str">
        <f>C501</f>
        <v>P5 spádový beton:7,10*(0,02+0,05)/2</v>
      </c>
      <c r="BE502" s="145"/>
      <c r="BF502" s="145"/>
      <c r="BG502" s="145"/>
      <c r="BH502" s="145"/>
      <c r="BI502" s="145"/>
    </row>
    <row r="503" spans="1:61" ht="12.75">
      <c r="A503" s="156"/>
      <c r="B503" s="157"/>
      <c r="C503" s="160" t="s">
        <v>648</v>
      </c>
      <c r="D503" s="161"/>
      <c r="E503" s="162">
        <v>0.924</v>
      </c>
      <c r="F503" s="163"/>
      <c r="G503" s="164"/>
      <c r="H503" s="165"/>
      <c r="I503" s="158"/>
      <c r="J503" s="166"/>
      <c r="K503" s="158"/>
      <c r="M503" s="159" t="s">
        <v>648</v>
      </c>
      <c r="O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67" t="str">
        <f>C502</f>
        <v>P1e:1,30*0,90*0,076</v>
      </c>
      <c r="BE503" s="145"/>
      <c r="BF503" s="145"/>
      <c r="BG503" s="145"/>
      <c r="BH503" s="145"/>
      <c r="BI503" s="145"/>
    </row>
    <row r="504" spans="1:61" ht="12.75">
      <c r="A504" s="156"/>
      <c r="B504" s="157"/>
      <c r="C504" s="160" t="s">
        <v>649</v>
      </c>
      <c r="D504" s="161"/>
      <c r="E504" s="162">
        <v>5.6372</v>
      </c>
      <c r="F504" s="163"/>
      <c r="G504" s="164"/>
      <c r="H504" s="165"/>
      <c r="I504" s="158"/>
      <c r="J504" s="166"/>
      <c r="K504" s="158"/>
      <c r="M504" s="159" t="s">
        <v>649</v>
      </c>
      <c r="O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67" t="str">
        <f>C503</f>
        <v>P1d:(6,70+6,50)*0,07</v>
      </c>
      <c r="BE504" s="145"/>
      <c r="BF504" s="145"/>
      <c r="BG504" s="145"/>
      <c r="BH504" s="145"/>
      <c r="BI504" s="145"/>
    </row>
    <row r="505" spans="1:61" ht="12.75">
      <c r="A505" s="156"/>
      <c r="B505" s="157"/>
      <c r="C505" s="160" t="s">
        <v>650</v>
      </c>
      <c r="D505" s="161"/>
      <c r="E505" s="162">
        <v>2.331</v>
      </c>
      <c r="F505" s="163"/>
      <c r="G505" s="164"/>
      <c r="H505" s="165"/>
      <c r="I505" s="158"/>
      <c r="J505" s="166"/>
      <c r="K505" s="158"/>
      <c r="M505" s="159" t="s">
        <v>650</v>
      </c>
      <c r="O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67" t="str">
        <f>C504</f>
        <v>P1c:(24,30+8,80+16,0+17,50+16,30)*0,068</v>
      </c>
      <c r="BE505" s="145"/>
      <c r="BF505" s="145"/>
      <c r="BG505" s="145"/>
      <c r="BH505" s="145"/>
      <c r="BI505" s="145"/>
    </row>
    <row r="506" spans="1:61" ht="12.75">
      <c r="A506" s="156"/>
      <c r="B506" s="157"/>
      <c r="C506" s="160" t="s">
        <v>651</v>
      </c>
      <c r="D506" s="161"/>
      <c r="E506" s="162">
        <v>3.3579</v>
      </c>
      <c r="F506" s="163"/>
      <c r="G506" s="164"/>
      <c r="H506" s="165"/>
      <c r="I506" s="158"/>
      <c r="J506" s="166"/>
      <c r="K506" s="158"/>
      <c r="M506" s="159" t="s">
        <v>651</v>
      </c>
      <c r="O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67" t="str">
        <f>C505</f>
        <v>P1b:(12,90+1,60+10,00+1,60+10,90)*0,063</v>
      </c>
      <c r="BE506" s="145"/>
      <c r="BF506" s="145"/>
      <c r="BG506" s="145"/>
      <c r="BH506" s="145"/>
      <c r="BI506" s="145"/>
    </row>
    <row r="507" spans="1:104" ht="12.75">
      <c r="A507" s="146">
        <v>86</v>
      </c>
      <c r="B507" s="147" t="s">
        <v>656</v>
      </c>
      <c r="C507" s="148" t="s">
        <v>657</v>
      </c>
      <c r="D507" s="149" t="s">
        <v>64</v>
      </c>
      <c r="E507" s="150">
        <v>23.7173</v>
      </c>
      <c r="F507" s="151">
        <v>0</v>
      </c>
      <c r="G507" s="152">
        <f>E507*F507</f>
        <v>0</v>
      </c>
      <c r="H507" s="153">
        <v>0</v>
      </c>
      <c r="I507" s="154">
        <f>E507*H507</f>
        <v>0</v>
      </c>
      <c r="J507" s="153">
        <v>0</v>
      </c>
      <c r="K507" s="154">
        <f>E507*J507</f>
        <v>0</v>
      </c>
      <c r="O507" s="145"/>
      <c r="Z507" s="145"/>
      <c r="AA507" s="145">
        <v>1</v>
      </c>
      <c r="AB507" s="145">
        <v>1</v>
      </c>
      <c r="AC507" s="145">
        <v>1</v>
      </c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55">
        <f>G507</f>
        <v>0</v>
      </c>
      <c r="BA507" s="145"/>
      <c r="BB507" s="145"/>
      <c r="BC507" s="145"/>
      <c r="BD507" s="145"/>
      <c r="BE507" s="145"/>
      <c r="BF507" s="145"/>
      <c r="BG507" s="145"/>
      <c r="BH507" s="145"/>
      <c r="BI507" s="145"/>
      <c r="CA507" s="145">
        <v>1</v>
      </c>
      <c r="CB507" s="145">
        <v>1</v>
      </c>
      <c r="CZ507" s="108">
        <v>1</v>
      </c>
    </row>
    <row r="508" spans="1:61" ht="12.75">
      <c r="A508" s="156"/>
      <c r="B508" s="157"/>
      <c r="C508" s="160" t="s">
        <v>641</v>
      </c>
      <c r="D508" s="161"/>
      <c r="E508" s="162">
        <v>1.856</v>
      </c>
      <c r="F508" s="163"/>
      <c r="G508" s="164"/>
      <c r="H508" s="165"/>
      <c r="I508" s="158"/>
      <c r="J508" s="166"/>
      <c r="K508" s="158"/>
      <c r="M508" s="159" t="s">
        <v>641</v>
      </c>
      <c r="O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67" t="str">
        <f>C507</f>
        <v xml:space="preserve">Příplatek za stržení povrchu mazaniny tl. 8 cm </v>
      </c>
      <c r="BE508" s="145"/>
      <c r="BF508" s="145"/>
      <c r="BG508" s="145"/>
      <c r="BH508" s="145"/>
      <c r="BI508" s="145"/>
    </row>
    <row r="509" spans="1:61" ht="12.75">
      <c r="A509" s="156"/>
      <c r="B509" s="157"/>
      <c r="C509" s="160" t="s">
        <v>642</v>
      </c>
      <c r="D509" s="161"/>
      <c r="E509" s="162">
        <v>2.8024</v>
      </c>
      <c r="F509" s="163"/>
      <c r="G509" s="164"/>
      <c r="H509" s="165"/>
      <c r="I509" s="158"/>
      <c r="J509" s="166"/>
      <c r="K509" s="158"/>
      <c r="M509" s="159" t="s">
        <v>642</v>
      </c>
      <c r="O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67" t="str">
        <f>C508</f>
        <v>P2d:29,00*0,064</v>
      </c>
      <c r="BE509" s="145"/>
      <c r="BF509" s="145"/>
      <c r="BG509" s="145"/>
      <c r="BH509" s="145"/>
      <c r="BI509" s="145"/>
    </row>
    <row r="510" spans="1:61" ht="12.75">
      <c r="A510" s="156"/>
      <c r="B510" s="157"/>
      <c r="C510" s="160" t="s">
        <v>643</v>
      </c>
      <c r="D510" s="161"/>
      <c r="E510" s="162">
        <v>2.2059</v>
      </c>
      <c r="F510" s="163"/>
      <c r="G510" s="164"/>
      <c r="H510" s="165"/>
      <c r="I510" s="158"/>
      <c r="J510" s="166"/>
      <c r="K510" s="158"/>
      <c r="M510" s="159" t="s">
        <v>643</v>
      </c>
      <c r="O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67" t="str">
        <f>C509</f>
        <v>P2c:(14,50+16,20+14,50)*0,062</v>
      </c>
      <c r="BE510" s="145"/>
      <c r="BF510" s="145"/>
      <c r="BG510" s="145"/>
      <c r="BH510" s="145"/>
      <c r="BI510" s="145"/>
    </row>
    <row r="511" spans="1:61" ht="12.75">
      <c r="A511" s="156"/>
      <c r="B511" s="157"/>
      <c r="C511" s="160" t="s">
        <v>644</v>
      </c>
      <c r="D511" s="161"/>
      <c r="E511" s="162">
        <v>4.0812</v>
      </c>
      <c r="F511" s="163"/>
      <c r="G511" s="164"/>
      <c r="H511" s="165"/>
      <c r="I511" s="158"/>
      <c r="J511" s="166"/>
      <c r="K511" s="158"/>
      <c r="M511" s="159" t="s">
        <v>644</v>
      </c>
      <c r="O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67" t="str">
        <f>C510</f>
        <v>P2b:(4,20+1,60*2+1,90*2+13,30+1,80+10,90+1,50)*0,057</v>
      </c>
      <c r="BE511" s="145"/>
      <c r="BF511" s="145"/>
      <c r="BG511" s="145"/>
      <c r="BH511" s="145"/>
      <c r="BI511" s="145"/>
    </row>
    <row r="512" spans="1:61" ht="12.75">
      <c r="A512" s="156"/>
      <c r="B512" s="157"/>
      <c r="C512" s="160" t="s">
        <v>645</v>
      </c>
      <c r="D512" s="161"/>
      <c r="E512" s="162">
        <v>0.1843</v>
      </c>
      <c r="F512" s="163"/>
      <c r="G512" s="164"/>
      <c r="H512" s="165"/>
      <c r="I512" s="158"/>
      <c r="J512" s="166"/>
      <c r="K512" s="158"/>
      <c r="M512" s="159" t="s">
        <v>645</v>
      </c>
      <c r="O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67" t="str">
        <f>C511</f>
        <v>P2a:(66,00+4,30+1,30)*0,057</v>
      </c>
      <c r="BE512" s="145"/>
      <c r="BF512" s="145"/>
      <c r="BG512" s="145"/>
      <c r="BH512" s="145"/>
      <c r="BI512" s="145"/>
    </row>
    <row r="513" spans="1:61" ht="12.75">
      <c r="A513" s="156"/>
      <c r="B513" s="157"/>
      <c r="C513" s="160" t="s">
        <v>646</v>
      </c>
      <c r="D513" s="161"/>
      <c r="E513" s="162">
        <v>0.2485</v>
      </c>
      <c r="F513" s="163"/>
      <c r="G513" s="164"/>
      <c r="H513" s="165"/>
      <c r="I513" s="158"/>
      <c r="J513" s="166"/>
      <c r="K513" s="158"/>
      <c r="M513" s="159" t="s">
        <v>646</v>
      </c>
      <c r="O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67" t="str">
        <f>C512</f>
        <v>P7:2,40*1,20*0,064</v>
      </c>
      <c r="BE513" s="145"/>
      <c r="BF513" s="145"/>
      <c r="BG513" s="145"/>
      <c r="BH513" s="145"/>
      <c r="BI513" s="145"/>
    </row>
    <row r="514" spans="1:61" ht="12.75">
      <c r="A514" s="156"/>
      <c r="B514" s="157"/>
      <c r="C514" s="160" t="s">
        <v>647</v>
      </c>
      <c r="D514" s="161"/>
      <c r="E514" s="162">
        <v>0.0889</v>
      </c>
      <c r="F514" s="163"/>
      <c r="G514" s="164"/>
      <c r="H514" s="165"/>
      <c r="I514" s="158"/>
      <c r="J514" s="166"/>
      <c r="K514" s="158"/>
      <c r="M514" s="159" t="s">
        <v>647</v>
      </c>
      <c r="O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67" t="str">
        <f>C513</f>
        <v>P5 spádový beton:7,10*(0,02+0,05)/2</v>
      </c>
      <c r="BE514" s="145"/>
      <c r="BF514" s="145"/>
      <c r="BG514" s="145"/>
      <c r="BH514" s="145"/>
      <c r="BI514" s="145"/>
    </row>
    <row r="515" spans="1:61" ht="12.75">
      <c r="A515" s="156"/>
      <c r="B515" s="157"/>
      <c r="C515" s="160" t="s">
        <v>648</v>
      </c>
      <c r="D515" s="161"/>
      <c r="E515" s="162">
        <v>0.924</v>
      </c>
      <c r="F515" s="163"/>
      <c r="G515" s="164"/>
      <c r="H515" s="165"/>
      <c r="I515" s="158"/>
      <c r="J515" s="166"/>
      <c r="K515" s="158"/>
      <c r="M515" s="159" t="s">
        <v>648</v>
      </c>
      <c r="O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67" t="str">
        <f>C514</f>
        <v>P1e:1,30*0,90*0,076</v>
      </c>
      <c r="BE515" s="145"/>
      <c r="BF515" s="145"/>
      <c r="BG515" s="145"/>
      <c r="BH515" s="145"/>
      <c r="BI515" s="145"/>
    </row>
    <row r="516" spans="1:61" ht="12.75">
      <c r="A516" s="156"/>
      <c r="B516" s="157"/>
      <c r="C516" s="160" t="s">
        <v>649</v>
      </c>
      <c r="D516" s="161"/>
      <c r="E516" s="162">
        <v>5.6372</v>
      </c>
      <c r="F516" s="163"/>
      <c r="G516" s="164"/>
      <c r="H516" s="165"/>
      <c r="I516" s="158"/>
      <c r="J516" s="166"/>
      <c r="K516" s="158"/>
      <c r="M516" s="159" t="s">
        <v>649</v>
      </c>
      <c r="O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67" t="str">
        <f>C515</f>
        <v>P1d:(6,70+6,50)*0,07</v>
      </c>
      <c r="BE516" s="145"/>
      <c r="BF516" s="145"/>
      <c r="BG516" s="145"/>
      <c r="BH516" s="145"/>
      <c r="BI516" s="145"/>
    </row>
    <row r="517" spans="1:61" ht="12.75">
      <c r="A517" s="156"/>
      <c r="B517" s="157"/>
      <c r="C517" s="160" t="s">
        <v>650</v>
      </c>
      <c r="D517" s="161"/>
      <c r="E517" s="162">
        <v>2.331</v>
      </c>
      <c r="F517" s="163"/>
      <c r="G517" s="164"/>
      <c r="H517" s="165"/>
      <c r="I517" s="158"/>
      <c r="J517" s="166"/>
      <c r="K517" s="158"/>
      <c r="M517" s="159" t="s">
        <v>650</v>
      </c>
      <c r="O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67" t="str">
        <f>C516</f>
        <v>P1c:(24,30+8,80+16,0+17,50+16,30)*0,068</v>
      </c>
      <c r="BE517" s="145"/>
      <c r="BF517" s="145"/>
      <c r="BG517" s="145"/>
      <c r="BH517" s="145"/>
      <c r="BI517" s="145"/>
    </row>
    <row r="518" spans="1:61" ht="12.75">
      <c r="A518" s="156"/>
      <c r="B518" s="157"/>
      <c r="C518" s="160" t="s">
        <v>651</v>
      </c>
      <c r="D518" s="161"/>
      <c r="E518" s="162">
        <v>3.3579</v>
      </c>
      <c r="F518" s="163"/>
      <c r="G518" s="164"/>
      <c r="H518" s="165"/>
      <c r="I518" s="158"/>
      <c r="J518" s="166"/>
      <c r="K518" s="158"/>
      <c r="M518" s="159" t="s">
        <v>651</v>
      </c>
      <c r="O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67" t="str">
        <f>C517</f>
        <v>P1b:(12,90+1,60+10,00+1,60+10,90)*0,063</v>
      </c>
      <c r="BE518" s="145"/>
      <c r="BF518" s="145"/>
      <c r="BG518" s="145"/>
      <c r="BH518" s="145"/>
      <c r="BI518" s="145"/>
    </row>
    <row r="519" spans="1:104" ht="12.75">
      <c r="A519" s="146">
        <v>87</v>
      </c>
      <c r="B519" s="147" t="s">
        <v>658</v>
      </c>
      <c r="C519" s="148" t="s">
        <v>659</v>
      </c>
      <c r="D519" s="149" t="s">
        <v>191</v>
      </c>
      <c r="E519" s="150">
        <v>1.192</v>
      </c>
      <c r="F519" s="151">
        <v>0</v>
      </c>
      <c r="G519" s="152">
        <f>E519*F519</f>
        <v>0</v>
      </c>
      <c r="H519" s="153">
        <v>1.06625</v>
      </c>
      <c r="I519" s="154">
        <f>E519*H519</f>
        <v>1.27097</v>
      </c>
      <c r="J519" s="153">
        <v>0</v>
      </c>
      <c r="K519" s="154">
        <f>E519*J519</f>
        <v>0</v>
      </c>
      <c r="O519" s="145"/>
      <c r="Z519" s="145"/>
      <c r="AA519" s="145">
        <v>1</v>
      </c>
      <c r="AB519" s="145">
        <v>1</v>
      </c>
      <c r="AC519" s="145">
        <v>1</v>
      </c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55">
        <f>G519</f>
        <v>0</v>
      </c>
      <c r="BA519" s="145"/>
      <c r="BB519" s="145"/>
      <c r="BC519" s="145"/>
      <c r="BD519" s="145"/>
      <c r="BE519" s="145"/>
      <c r="BF519" s="145"/>
      <c r="BG519" s="145"/>
      <c r="BH519" s="145"/>
      <c r="BI519" s="145"/>
      <c r="CA519" s="145">
        <v>1</v>
      </c>
      <c r="CB519" s="145">
        <v>1</v>
      </c>
      <c r="CZ519" s="108">
        <v>1</v>
      </c>
    </row>
    <row r="520" spans="1:61" ht="12.75">
      <c r="A520" s="156"/>
      <c r="B520" s="157"/>
      <c r="C520" s="160" t="s">
        <v>660</v>
      </c>
      <c r="D520" s="161"/>
      <c r="E520" s="162">
        <v>0.0905</v>
      </c>
      <c r="F520" s="163"/>
      <c r="G520" s="164"/>
      <c r="H520" s="165"/>
      <c r="I520" s="158"/>
      <c r="J520" s="166"/>
      <c r="K520" s="158"/>
      <c r="M520" s="159" t="s">
        <v>660</v>
      </c>
      <c r="O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67" t="str">
        <f>C519</f>
        <v>Výztuž mazanin svařovanou sítí z drátů 150/150/6</v>
      </c>
      <c r="BE520" s="145"/>
      <c r="BF520" s="145"/>
      <c r="BG520" s="145"/>
      <c r="BH520" s="145"/>
      <c r="BI520" s="145"/>
    </row>
    <row r="521" spans="1:61" ht="12.75">
      <c r="A521" s="156"/>
      <c r="B521" s="157"/>
      <c r="C521" s="160" t="s">
        <v>661</v>
      </c>
      <c r="D521" s="161"/>
      <c r="E521" s="162">
        <v>0.141</v>
      </c>
      <c r="F521" s="163"/>
      <c r="G521" s="164"/>
      <c r="H521" s="165"/>
      <c r="I521" s="158"/>
      <c r="J521" s="166"/>
      <c r="K521" s="158"/>
      <c r="M521" s="159" t="s">
        <v>661</v>
      </c>
      <c r="O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67" t="str">
        <f>C520</f>
        <v>P2d:29,00*3,12/1000</v>
      </c>
      <c r="BE521" s="145"/>
      <c r="BF521" s="145"/>
      <c r="BG521" s="145"/>
      <c r="BH521" s="145"/>
      <c r="BI521" s="145"/>
    </row>
    <row r="522" spans="1:61" ht="12.75">
      <c r="A522" s="156"/>
      <c r="B522" s="157"/>
      <c r="C522" s="160" t="s">
        <v>662</v>
      </c>
      <c r="D522" s="161"/>
      <c r="E522" s="162">
        <v>0.1207</v>
      </c>
      <c r="F522" s="163"/>
      <c r="G522" s="164"/>
      <c r="H522" s="165"/>
      <c r="I522" s="158"/>
      <c r="J522" s="166"/>
      <c r="K522" s="158"/>
      <c r="M522" s="159" t="s">
        <v>662</v>
      </c>
      <c r="O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67" t="str">
        <f>C521</f>
        <v>P2c:(14,50+16,20+14,50)*3,12/1000</v>
      </c>
      <c r="BE522" s="145"/>
      <c r="BF522" s="145"/>
      <c r="BG522" s="145"/>
      <c r="BH522" s="145"/>
      <c r="BI522" s="145"/>
    </row>
    <row r="523" spans="1:61" ht="12.75">
      <c r="A523" s="156"/>
      <c r="B523" s="157"/>
      <c r="C523" s="160" t="s">
        <v>663</v>
      </c>
      <c r="D523" s="161"/>
      <c r="E523" s="162">
        <v>0.2234</v>
      </c>
      <c r="F523" s="163"/>
      <c r="G523" s="164"/>
      <c r="H523" s="165"/>
      <c r="I523" s="158"/>
      <c r="J523" s="166"/>
      <c r="K523" s="158"/>
      <c r="M523" s="159" t="s">
        <v>663</v>
      </c>
      <c r="O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67" t="str">
        <f>C522</f>
        <v>P2b:(4,20+1,60*2+1,90*2+13,30+1,80+10,90+1,50)*3,12/1000</v>
      </c>
      <c r="BE523" s="145"/>
      <c r="BF523" s="145"/>
      <c r="BG523" s="145"/>
      <c r="BH523" s="145"/>
      <c r="BI523" s="145"/>
    </row>
    <row r="524" spans="1:61" ht="12.75">
      <c r="A524" s="156"/>
      <c r="B524" s="157"/>
      <c r="C524" s="160" t="s">
        <v>664</v>
      </c>
      <c r="D524" s="161"/>
      <c r="E524" s="162">
        <v>0.009</v>
      </c>
      <c r="F524" s="163"/>
      <c r="G524" s="164"/>
      <c r="H524" s="165"/>
      <c r="I524" s="158"/>
      <c r="J524" s="166"/>
      <c r="K524" s="158"/>
      <c r="M524" s="159" t="s">
        <v>664</v>
      </c>
      <c r="O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67" t="str">
        <f>C523</f>
        <v>P2a:(66,00+4,30+1,30)*3,12/1000</v>
      </c>
      <c r="BE524" s="145"/>
      <c r="BF524" s="145"/>
      <c r="BG524" s="145"/>
      <c r="BH524" s="145"/>
      <c r="BI524" s="145"/>
    </row>
    <row r="525" spans="1:61" ht="12.75">
      <c r="A525" s="156"/>
      <c r="B525" s="157"/>
      <c r="C525" s="160" t="s">
        <v>665</v>
      </c>
      <c r="D525" s="161"/>
      <c r="E525" s="162">
        <v>0.0222</v>
      </c>
      <c r="F525" s="163"/>
      <c r="G525" s="164"/>
      <c r="H525" s="165"/>
      <c r="I525" s="158"/>
      <c r="J525" s="166"/>
      <c r="K525" s="158"/>
      <c r="M525" s="159" t="s">
        <v>665</v>
      </c>
      <c r="O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67" t="str">
        <f>C524</f>
        <v>P7:2,40*1,20*3,12/1000</v>
      </c>
      <c r="BE525" s="145"/>
      <c r="BF525" s="145"/>
      <c r="BG525" s="145"/>
      <c r="BH525" s="145"/>
      <c r="BI525" s="145"/>
    </row>
    <row r="526" spans="1:61" ht="12.75">
      <c r="A526" s="156"/>
      <c r="B526" s="157"/>
      <c r="C526" s="160" t="s">
        <v>666</v>
      </c>
      <c r="D526" s="161"/>
      <c r="E526" s="162">
        <v>0.0037</v>
      </c>
      <c r="F526" s="163"/>
      <c r="G526" s="164"/>
      <c r="H526" s="165"/>
      <c r="I526" s="158"/>
      <c r="J526" s="166"/>
      <c r="K526" s="158"/>
      <c r="M526" s="159" t="s">
        <v>666</v>
      </c>
      <c r="O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67" t="str">
        <f>C525</f>
        <v>P5 spádový beton:7,10*3,12/1000</v>
      </c>
      <c r="BE526" s="145"/>
      <c r="BF526" s="145"/>
      <c r="BG526" s="145"/>
      <c r="BH526" s="145"/>
      <c r="BI526" s="145"/>
    </row>
    <row r="527" spans="1:61" ht="12.75">
      <c r="A527" s="156"/>
      <c r="B527" s="157"/>
      <c r="C527" s="160" t="s">
        <v>667</v>
      </c>
      <c r="D527" s="161"/>
      <c r="E527" s="162">
        <v>0.0412</v>
      </c>
      <c r="F527" s="163"/>
      <c r="G527" s="164"/>
      <c r="H527" s="165"/>
      <c r="I527" s="158"/>
      <c r="J527" s="166"/>
      <c r="K527" s="158"/>
      <c r="M527" s="159" t="s">
        <v>667</v>
      </c>
      <c r="O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67" t="str">
        <f>C526</f>
        <v>P1e:1,30*0,90*3,12/1000</v>
      </c>
      <c r="BE527" s="145"/>
      <c r="BF527" s="145"/>
      <c r="BG527" s="145"/>
      <c r="BH527" s="145"/>
      <c r="BI527" s="145"/>
    </row>
    <row r="528" spans="1:61" ht="12.75">
      <c r="A528" s="156"/>
      <c r="B528" s="157"/>
      <c r="C528" s="160" t="s">
        <v>668</v>
      </c>
      <c r="D528" s="161"/>
      <c r="E528" s="162">
        <v>0.2586</v>
      </c>
      <c r="F528" s="163"/>
      <c r="G528" s="164"/>
      <c r="H528" s="165"/>
      <c r="I528" s="158"/>
      <c r="J528" s="166"/>
      <c r="K528" s="158"/>
      <c r="M528" s="159" t="s">
        <v>668</v>
      </c>
      <c r="O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67" t="str">
        <f>C527</f>
        <v>P1d:(6,70+6,50)*3,12/1000</v>
      </c>
      <c r="BE528" s="145"/>
      <c r="BF528" s="145"/>
      <c r="BG528" s="145"/>
      <c r="BH528" s="145"/>
      <c r="BI528" s="145"/>
    </row>
    <row r="529" spans="1:61" ht="12.75">
      <c r="A529" s="156"/>
      <c r="B529" s="157"/>
      <c r="C529" s="160" t="s">
        <v>669</v>
      </c>
      <c r="D529" s="161"/>
      <c r="E529" s="162">
        <v>0.1154</v>
      </c>
      <c r="F529" s="163"/>
      <c r="G529" s="164"/>
      <c r="H529" s="165"/>
      <c r="I529" s="158"/>
      <c r="J529" s="166"/>
      <c r="K529" s="158"/>
      <c r="M529" s="159" t="s">
        <v>669</v>
      </c>
      <c r="O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67" t="str">
        <f>C528</f>
        <v>P1c:(24,30+8,80+16,0+17,50+16,30)*3,12/1000</v>
      </c>
      <c r="BE529" s="145"/>
      <c r="BF529" s="145"/>
      <c r="BG529" s="145"/>
      <c r="BH529" s="145"/>
      <c r="BI529" s="145"/>
    </row>
    <row r="530" spans="1:61" ht="12.75">
      <c r="A530" s="156"/>
      <c r="B530" s="157"/>
      <c r="C530" s="160" t="s">
        <v>670</v>
      </c>
      <c r="D530" s="161"/>
      <c r="E530" s="162">
        <v>0.1663</v>
      </c>
      <c r="F530" s="163"/>
      <c r="G530" s="164"/>
      <c r="H530" s="165"/>
      <c r="I530" s="158"/>
      <c r="J530" s="166"/>
      <c r="K530" s="158"/>
      <c r="M530" s="159" t="s">
        <v>670</v>
      </c>
      <c r="O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67" t="str">
        <f>C529</f>
        <v>P1b:(12,90+1,60+10,00+1,60+10,90)*3,12/1000</v>
      </c>
      <c r="BE530" s="145"/>
      <c r="BF530" s="145"/>
      <c r="BG530" s="145"/>
      <c r="BH530" s="145"/>
      <c r="BI530" s="145"/>
    </row>
    <row r="531" spans="1:61" ht="12.75">
      <c r="A531" s="168" t="s">
        <v>50</v>
      </c>
      <c r="B531" s="169" t="s">
        <v>634</v>
      </c>
      <c r="C531" s="170" t="s">
        <v>635</v>
      </c>
      <c r="D531" s="171"/>
      <c r="E531" s="172"/>
      <c r="F531" s="172"/>
      <c r="G531" s="173">
        <f>SUM(G476:G530)</f>
        <v>0</v>
      </c>
      <c r="H531" s="174"/>
      <c r="I531" s="173">
        <f>SUM(I476:I530)</f>
        <v>73.70335991700001</v>
      </c>
      <c r="J531" s="175"/>
      <c r="K531" s="173">
        <f>SUM(K476:K530)</f>
        <v>0</v>
      </c>
      <c r="O531" s="145"/>
      <c r="X531" s="176">
        <f>K531</f>
        <v>0</v>
      </c>
      <c r="Y531" s="176">
        <f>I531</f>
        <v>73.70335991700001</v>
      </c>
      <c r="Z531" s="155">
        <f>G531</f>
        <v>0</v>
      </c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77"/>
      <c r="BB531" s="177"/>
      <c r="BC531" s="177"/>
      <c r="BD531" s="177"/>
      <c r="BE531" s="177"/>
      <c r="BF531" s="177"/>
      <c r="BG531" s="145"/>
      <c r="BH531" s="145"/>
      <c r="BI531" s="145"/>
    </row>
    <row r="532" spans="1:15" ht="14.25" customHeight="1">
      <c r="A532" s="135" t="s">
        <v>46</v>
      </c>
      <c r="B532" s="136" t="s">
        <v>671</v>
      </c>
      <c r="C532" s="137" t="s">
        <v>672</v>
      </c>
      <c r="D532" s="138"/>
      <c r="E532" s="139"/>
      <c r="F532" s="139"/>
      <c r="G532" s="140"/>
      <c r="H532" s="141"/>
      <c r="I532" s="142"/>
      <c r="J532" s="143"/>
      <c r="K532" s="144"/>
      <c r="O532" s="145"/>
    </row>
    <row r="533" spans="1:104" ht="22.5">
      <c r="A533" s="146">
        <v>88</v>
      </c>
      <c r="B533" s="147" t="s">
        <v>673</v>
      </c>
      <c r="C533" s="148" t="s">
        <v>674</v>
      </c>
      <c r="D533" s="149" t="s">
        <v>122</v>
      </c>
      <c r="E533" s="150">
        <v>19</v>
      </c>
      <c r="F533" s="151">
        <v>0</v>
      </c>
      <c r="G533" s="152">
        <f>E533*F533</f>
        <v>0</v>
      </c>
      <c r="H533" s="153">
        <v>0.03049</v>
      </c>
      <c r="I533" s="154">
        <f>E533*H533</f>
        <v>0.57931</v>
      </c>
      <c r="J533" s="153">
        <v>0</v>
      </c>
      <c r="K533" s="154">
        <f>E533*J533</f>
        <v>0</v>
      </c>
      <c r="O533" s="145"/>
      <c r="Z533" s="145"/>
      <c r="AA533" s="145">
        <v>1</v>
      </c>
      <c r="AB533" s="145">
        <v>1</v>
      </c>
      <c r="AC533" s="145">
        <v>1</v>
      </c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55">
        <f>G533</f>
        <v>0</v>
      </c>
      <c r="BA533" s="145"/>
      <c r="BB533" s="145"/>
      <c r="BC533" s="145"/>
      <c r="BD533" s="145"/>
      <c r="BE533" s="145"/>
      <c r="BF533" s="145"/>
      <c r="BG533" s="145"/>
      <c r="BH533" s="145"/>
      <c r="BI533" s="145"/>
      <c r="CA533" s="145">
        <v>1</v>
      </c>
      <c r="CB533" s="145">
        <v>1</v>
      </c>
      <c r="CZ533" s="108">
        <v>1</v>
      </c>
    </row>
    <row r="534" spans="1:61" ht="25.5">
      <c r="A534" s="156"/>
      <c r="B534" s="157"/>
      <c r="C534" s="160" t="s">
        <v>675</v>
      </c>
      <c r="D534" s="161"/>
      <c r="E534" s="162">
        <v>19</v>
      </c>
      <c r="F534" s="163"/>
      <c r="G534" s="164"/>
      <c r="H534" s="165"/>
      <c r="I534" s="158"/>
      <c r="J534" s="166"/>
      <c r="K534" s="158"/>
      <c r="M534" s="159" t="s">
        <v>675</v>
      </c>
      <c r="O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67" t="str">
        <f>C533</f>
        <v>Osazení zárubní dveřních ocelových, pl. do 2,5 m2 včetně dodávky zárubně 700/2100</v>
      </c>
      <c r="BE534" s="145"/>
      <c r="BF534" s="145"/>
      <c r="BG534" s="145"/>
      <c r="BH534" s="145"/>
      <c r="BI534" s="145"/>
    </row>
    <row r="535" spans="1:104" ht="22.5">
      <c r="A535" s="146">
        <v>89</v>
      </c>
      <c r="B535" s="147" t="s">
        <v>676</v>
      </c>
      <c r="C535" s="148" t="s">
        <v>677</v>
      </c>
      <c r="D535" s="149" t="s">
        <v>122</v>
      </c>
      <c r="E535" s="150">
        <v>5</v>
      </c>
      <c r="F535" s="151">
        <v>0</v>
      </c>
      <c r="G535" s="152">
        <f>E535*F535</f>
        <v>0</v>
      </c>
      <c r="H535" s="153">
        <v>0.03077</v>
      </c>
      <c r="I535" s="154">
        <f>E535*H535</f>
        <v>0.15385</v>
      </c>
      <c r="J535" s="153">
        <v>0</v>
      </c>
      <c r="K535" s="154">
        <f>E535*J535</f>
        <v>0</v>
      </c>
      <c r="O535" s="145"/>
      <c r="Z535" s="145"/>
      <c r="AA535" s="145">
        <v>1</v>
      </c>
      <c r="AB535" s="145">
        <v>1</v>
      </c>
      <c r="AC535" s="145">
        <v>1</v>
      </c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55">
        <f>G535</f>
        <v>0</v>
      </c>
      <c r="BA535" s="145"/>
      <c r="BB535" s="145"/>
      <c r="BC535" s="145"/>
      <c r="BD535" s="145"/>
      <c r="BE535" s="145"/>
      <c r="BF535" s="145"/>
      <c r="BG535" s="145"/>
      <c r="BH535" s="145"/>
      <c r="BI535" s="145"/>
      <c r="CA535" s="145">
        <v>1</v>
      </c>
      <c r="CB535" s="145">
        <v>1</v>
      </c>
      <c r="CZ535" s="108">
        <v>1</v>
      </c>
    </row>
    <row r="536" spans="1:61" ht="25.5">
      <c r="A536" s="156"/>
      <c r="B536" s="157"/>
      <c r="C536" s="160" t="s">
        <v>678</v>
      </c>
      <c r="D536" s="161"/>
      <c r="E536" s="162">
        <v>5</v>
      </c>
      <c r="F536" s="163"/>
      <c r="G536" s="164"/>
      <c r="H536" s="165"/>
      <c r="I536" s="158"/>
      <c r="J536" s="166"/>
      <c r="K536" s="158"/>
      <c r="M536" s="159" t="s">
        <v>678</v>
      </c>
      <c r="O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67" t="str">
        <f>C535</f>
        <v>Osazení zárubní dveřních ocelových, pl. do 2,5 m2 včetně dodávky zárubně 800/2100</v>
      </c>
      <c r="BE536" s="145"/>
      <c r="BF536" s="145"/>
      <c r="BG536" s="145"/>
      <c r="BH536" s="145"/>
      <c r="BI536" s="145"/>
    </row>
    <row r="537" spans="1:104" ht="22.5">
      <c r="A537" s="146">
        <v>90</v>
      </c>
      <c r="B537" s="147" t="s">
        <v>679</v>
      </c>
      <c r="C537" s="148" t="s">
        <v>680</v>
      </c>
      <c r="D537" s="149" t="s">
        <v>122</v>
      </c>
      <c r="E537" s="150">
        <v>5</v>
      </c>
      <c r="F537" s="151">
        <v>0</v>
      </c>
      <c r="G537" s="152">
        <f>E537*F537</f>
        <v>0</v>
      </c>
      <c r="H537" s="153">
        <v>0.02891</v>
      </c>
      <c r="I537" s="154">
        <f>E537*H537</f>
        <v>0.14455</v>
      </c>
      <c r="J537" s="153">
        <v>0</v>
      </c>
      <c r="K537" s="154">
        <f>E537*J537</f>
        <v>0</v>
      </c>
      <c r="O537" s="145"/>
      <c r="Z537" s="145"/>
      <c r="AA537" s="145">
        <v>1</v>
      </c>
      <c r="AB537" s="145">
        <v>1</v>
      </c>
      <c r="AC537" s="145">
        <v>1</v>
      </c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55">
        <f>G537</f>
        <v>0</v>
      </c>
      <c r="BA537" s="145"/>
      <c r="BB537" s="145"/>
      <c r="BC537" s="145"/>
      <c r="BD537" s="145"/>
      <c r="BE537" s="145"/>
      <c r="BF537" s="145"/>
      <c r="BG537" s="145"/>
      <c r="BH537" s="145"/>
      <c r="BI537" s="145"/>
      <c r="CA537" s="145">
        <v>1</v>
      </c>
      <c r="CB537" s="145">
        <v>1</v>
      </c>
      <c r="CZ537" s="108">
        <v>1</v>
      </c>
    </row>
    <row r="538" spans="1:61" ht="25.5">
      <c r="A538" s="156"/>
      <c r="B538" s="157"/>
      <c r="C538" s="160" t="s">
        <v>681</v>
      </c>
      <c r="D538" s="161"/>
      <c r="E538" s="162">
        <v>5</v>
      </c>
      <c r="F538" s="163"/>
      <c r="G538" s="164"/>
      <c r="H538" s="165"/>
      <c r="I538" s="158"/>
      <c r="J538" s="166"/>
      <c r="K538" s="158"/>
      <c r="M538" s="159" t="s">
        <v>681</v>
      </c>
      <c r="O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67" t="str">
        <f>C537</f>
        <v>Osazení zárubní dveřních ocelových, pl. do 2,5 m2 včetně dodávky zárubně 800/2100 EI15 DP3-C</v>
      </c>
      <c r="BE538" s="145"/>
      <c r="BF538" s="145"/>
      <c r="BG538" s="145"/>
      <c r="BH538" s="145"/>
      <c r="BI538" s="145"/>
    </row>
    <row r="539" spans="1:104" ht="22.5">
      <c r="A539" s="146">
        <v>91</v>
      </c>
      <c r="B539" s="147" t="s">
        <v>682</v>
      </c>
      <c r="C539" s="148" t="s">
        <v>683</v>
      </c>
      <c r="D539" s="149" t="s">
        <v>122</v>
      </c>
      <c r="E539" s="150">
        <v>1</v>
      </c>
      <c r="F539" s="151">
        <v>0</v>
      </c>
      <c r="G539" s="152">
        <f>E539*F539</f>
        <v>0</v>
      </c>
      <c r="H539" s="153">
        <v>0.02</v>
      </c>
      <c r="I539" s="154">
        <f>E539*H539</f>
        <v>0.02</v>
      </c>
      <c r="J539" s="153">
        <v>0</v>
      </c>
      <c r="K539" s="154">
        <f>E539*J539</f>
        <v>0</v>
      </c>
      <c r="O539" s="145"/>
      <c r="Z539" s="145"/>
      <c r="AA539" s="145">
        <v>1</v>
      </c>
      <c r="AB539" s="145">
        <v>1</v>
      </c>
      <c r="AC539" s="145">
        <v>1</v>
      </c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55">
        <f>G539</f>
        <v>0</v>
      </c>
      <c r="BA539" s="145"/>
      <c r="BB539" s="145"/>
      <c r="BC539" s="145"/>
      <c r="BD539" s="145"/>
      <c r="BE539" s="145"/>
      <c r="BF539" s="145"/>
      <c r="BG539" s="145"/>
      <c r="BH539" s="145"/>
      <c r="BI539" s="145"/>
      <c r="CA539" s="145">
        <v>1</v>
      </c>
      <c r="CB539" s="145">
        <v>1</v>
      </c>
      <c r="CZ539" s="108">
        <v>1</v>
      </c>
    </row>
    <row r="540" spans="1:104" ht="22.5">
      <c r="A540" s="146">
        <v>92</v>
      </c>
      <c r="B540" s="147" t="s">
        <v>684</v>
      </c>
      <c r="C540" s="148" t="s">
        <v>685</v>
      </c>
      <c r="D540" s="149" t="s">
        <v>74</v>
      </c>
      <c r="E540" s="150">
        <v>0</v>
      </c>
      <c r="F540" s="151">
        <v>0</v>
      </c>
      <c r="G540" s="152">
        <f>E540*F540</f>
        <v>0</v>
      </c>
      <c r="H540" s="153">
        <v>0.01253</v>
      </c>
      <c r="I540" s="154">
        <f>E540*H540</f>
        <v>0</v>
      </c>
      <c r="J540" s="153">
        <v>0</v>
      </c>
      <c r="K540" s="154">
        <f>E540*J540</f>
        <v>0</v>
      </c>
      <c r="O540" s="145"/>
      <c r="Z540" s="145"/>
      <c r="AA540" s="145">
        <v>1</v>
      </c>
      <c r="AB540" s="145">
        <v>1</v>
      </c>
      <c r="AC540" s="145">
        <v>1</v>
      </c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55">
        <f>G540</f>
        <v>0</v>
      </c>
      <c r="BA540" s="145"/>
      <c r="BB540" s="145"/>
      <c r="BC540" s="145"/>
      <c r="BD540" s="145"/>
      <c r="BE540" s="145"/>
      <c r="BF540" s="145"/>
      <c r="BG540" s="145"/>
      <c r="BH540" s="145"/>
      <c r="BI540" s="145"/>
      <c r="CA540" s="145">
        <v>1</v>
      </c>
      <c r="CB540" s="145">
        <v>1</v>
      </c>
      <c r="CZ540" s="108">
        <v>1</v>
      </c>
    </row>
    <row r="541" spans="1:61" ht="12.75">
      <c r="A541" s="168" t="s">
        <v>50</v>
      </c>
      <c r="B541" s="169" t="s">
        <v>671</v>
      </c>
      <c r="C541" s="170" t="s">
        <v>672</v>
      </c>
      <c r="D541" s="171"/>
      <c r="E541" s="172"/>
      <c r="F541" s="172"/>
      <c r="G541" s="173">
        <f>SUM(G532:G540)</f>
        <v>0</v>
      </c>
      <c r="H541" s="174"/>
      <c r="I541" s="173">
        <f>SUM(I532:I540)</f>
        <v>0.89771</v>
      </c>
      <c r="J541" s="175"/>
      <c r="K541" s="173">
        <f>SUM(K532:K540)</f>
        <v>0</v>
      </c>
      <c r="O541" s="145"/>
      <c r="X541" s="176">
        <f>K541</f>
        <v>0</v>
      </c>
      <c r="Y541" s="176">
        <f>I541</f>
        <v>0.89771</v>
      </c>
      <c r="Z541" s="155">
        <f>G541</f>
        <v>0</v>
      </c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77"/>
      <c r="BB541" s="177"/>
      <c r="BC541" s="177"/>
      <c r="BD541" s="177"/>
      <c r="BE541" s="177"/>
      <c r="BF541" s="177"/>
      <c r="BG541" s="145"/>
      <c r="BH541" s="145"/>
      <c r="BI541" s="145"/>
    </row>
    <row r="542" spans="1:15" ht="14.25" customHeight="1">
      <c r="A542" s="135" t="s">
        <v>46</v>
      </c>
      <c r="B542" s="136" t="s">
        <v>686</v>
      </c>
      <c r="C542" s="137" t="s">
        <v>687</v>
      </c>
      <c r="D542" s="138"/>
      <c r="E542" s="139"/>
      <c r="F542" s="139"/>
      <c r="G542" s="140"/>
      <c r="H542" s="141"/>
      <c r="I542" s="142"/>
      <c r="J542" s="143"/>
      <c r="K542" s="144"/>
      <c r="O542" s="145"/>
    </row>
    <row r="543" spans="1:104" ht="22.5">
      <c r="A543" s="146">
        <v>93</v>
      </c>
      <c r="B543" s="147" t="s">
        <v>688</v>
      </c>
      <c r="C543" s="148" t="s">
        <v>689</v>
      </c>
      <c r="D543" s="149" t="s">
        <v>74</v>
      </c>
      <c r="E543" s="150">
        <v>5</v>
      </c>
      <c r="F543" s="151">
        <v>0</v>
      </c>
      <c r="G543" s="152">
        <f>E543*F543</f>
        <v>0</v>
      </c>
      <c r="H543" s="153">
        <v>0</v>
      </c>
      <c r="I543" s="154">
        <f>E543*H543</f>
        <v>0</v>
      </c>
      <c r="J543" s="153">
        <v>0</v>
      </c>
      <c r="K543" s="154">
        <f>E543*J543</f>
        <v>0</v>
      </c>
      <c r="O543" s="145"/>
      <c r="Z543" s="145"/>
      <c r="AA543" s="145">
        <v>1</v>
      </c>
      <c r="AB543" s="145">
        <v>1</v>
      </c>
      <c r="AC543" s="145">
        <v>1</v>
      </c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55">
        <f>G543</f>
        <v>0</v>
      </c>
      <c r="BA543" s="145"/>
      <c r="BB543" s="145"/>
      <c r="BC543" s="145"/>
      <c r="BD543" s="145"/>
      <c r="BE543" s="145"/>
      <c r="BF543" s="145"/>
      <c r="BG543" s="145"/>
      <c r="BH543" s="145"/>
      <c r="BI543" s="145"/>
      <c r="CA543" s="145">
        <v>1</v>
      </c>
      <c r="CB543" s="145">
        <v>1</v>
      </c>
      <c r="CZ543" s="108">
        <v>1</v>
      </c>
    </row>
    <row r="544" spans="1:104" ht="22.5">
      <c r="A544" s="146">
        <v>94</v>
      </c>
      <c r="B544" s="147" t="s">
        <v>690</v>
      </c>
      <c r="C544" s="148" t="s">
        <v>691</v>
      </c>
      <c r="D544" s="149" t="s">
        <v>74</v>
      </c>
      <c r="E544" s="150">
        <v>26</v>
      </c>
      <c r="F544" s="151">
        <v>0</v>
      </c>
      <c r="G544" s="152">
        <f>E544*F544</f>
        <v>0</v>
      </c>
      <c r="H544" s="153">
        <v>0.00237</v>
      </c>
      <c r="I544" s="154">
        <f>E544*H544</f>
        <v>0.06162</v>
      </c>
      <c r="J544" s="153">
        <v>0</v>
      </c>
      <c r="K544" s="154">
        <f>E544*J544</f>
        <v>0</v>
      </c>
      <c r="O544" s="145"/>
      <c r="Z544" s="145"/>
      <c r="AA544" s="145">
        <v>1</v>
      </c>
      <c r="AB544" s="145">
        <v>1</v>
      </c>
      <c r="AC544" s="145">
        <v>1</v>
      </c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55">
        <f>G544</f>
        <v>0</v>
      </c>
      <c r="BA544" s="145"/>
      <c r="BB544" s="145"/>
      <c r="BC544" s="145"/>
      <c r="BD544" s="145"/>
      <c r="BE544" s="145"/>
      <c r="BF544" s="145"/>
      <c r="BG544" s="145"/>
      <c r="BH544" s="145"/>
      <c r="BI544" s="145"/>
      <c r="CA544" s="145">
        <v>1</v>
      </c>
      <c r="CB544" s="145">
        <v>1</v>
      </c>
      <c r="CZ544" s="108">
        <v>1</v>
      </c>
    </row>
    <row r="545" spans="1:61" ht="25.5">
      <c r="A545" s="156"/>
      <c r="B545" s="157"/>
      <c r="C545" s="160" t="s">
        <v>692</v>
      </c>
      <c r="D545" s="161"/>
      <c r="E545" s="162">
        <v>26</v>
      </c>
      <c r="F545" s="163"/>
      <c r="G545" s="164"/>
      <c r="H545" s="165"/>
      <c r="I545" s="158"/>
      <c r="J545" s="166"/>
      <c r="K545" s="158"/>
      <c r="M545" s="159" t="s">
        <v>692</v>
      </c>
      <c r="O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67" t="str">
        <f>C544</f>
        <v>Montáž trub z tvrdého PVC, gumový kroužek, DN 125 včetně dodávky trub PVC 125</v>
      </c>
      <c r="BE545" s="145"/>
      <c r="BF545" s="145"/>
      <c r="BG545" s="145"/>
      <c r="BH545" s="145"/>
      <c r="BI545" s="145"/>
    </row>
    <row r="546" spans="1:104" ht="12.75">
      <c r="A546" s="146">
        <v>95</v>
      </c>
      <c r="B546" s="147" t="s">
        <v>84</v>
      </c>
      <c r="C546" s="148" t="s">
        <v>693</v>
      </c>
      <c r="D546" s="149" t="s">
        <v>74</v>
      </c>
      <c r="E546" s="150">
        <v>8.2</v>
      </c>
      <c r="F546" s="151">
        <v>0</v>
      </c>
      <c r="G546" s="152">
        <f>E546*F546</f>
        <v>0</v>
      </c>
      <c r="H546" s="153">
        <v>0</v>
      </c>
      <c r="I546" s="154">
        <f>E546*H546</f>
        <v>0</v>
      </c>
      <c r="J546" s="153"/>
      <c r="K546" s="154">
        <f>E546*J546</f>
        <v>0</v>
      </c>
      <c r="O546" s="145"/>
      <c r="Z546" s="145"/>
      <c r="AA546" s="145">
        <v>12</v>
      </c>
      <c r="AB546" s="145">
        <v>0</v>
      </c>
      <c r="AC546" s="145">
        <v>375</v>
      </c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55">
        <f>G546</f>
        <v>0</v>
      </c>
      <c r="BA546" s="145"/>
      <c r="BB546" s="145"/>
      <c r="BC546" s="145"/>
      <c r="BD546" s="145"/>
      <c r="BE546" s="145"/>
      <c r="BF546" s="145"/>
      <c r="BG546" s="145"/>
      <c r="BH546" s="145"/>
      <c r="BI546" s="145"/>
      <c r="CA546" s="145">
        <v>12</v>
      </c>
      <c r="CB546" s="145">
        <v>0</v>
      </c>
      <c r="CZ546" s="108">
        <v>1</v>
      </c>
    </row>
    <row r="547" spans="1:61" ht="12.75">
      <c r="A547" s="156"/>
      <c r="B547" s="157"/>
      <c r="C547" s="160" t="s">
        <v>694</v>
      </c>
      <c r="D547" s="161"/>
      <c r="E547" s="162">
        <v>8.2</v>
      </c>
      <c r="F547" s="163"/>
      <c r="G547" s="164"/>
      <c r="H547" s="165"/>
      <c r="I547" s="158"/>
      <c r="J547" s="166"/>
      <c r="K547" s="158"/>
      <c r="M547" s="159" t="s">
        <v>694</v>
      </c>
      <c r="O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67" t="str">
        <f>C546</f>
        <v>odvětrání radonu nad střechu DN 125 svislé</v>
      </c>
      <c r="BE547" s="145"/>
      <c r="BF547" s="145"/>
      <c r="BG547" s="145"/>
      <c r="BH547" s="145"/>
      <c r="BI547" s="145"/>
    </row>
    <row r="548" spans="1:61" ht="12.75">
      <c r="A548" s="168" t="s">
        <v>50</v>
      </c>
      <c r="B548" s="169" t="s">
        <v>686</v>
      </c>
      <c r="C548" s="170" t="s">
        <v>687</v>
      </c>
      <c r="D548" s="171"/>
      <c r="E548" s="172"/>
      <c r="F548" s="172"/>
      <c r="G548" s="173">
        <f>SUM(G542:G547)</f>
        <v>0</v>
      </c>
      <c r="H548" s="174"/>
      <c r="I548" s="173">
        <f>SUM(I542:I547)</f>
        <v>0.06162</v>
      </c>
      <c r="J548" s="175"/>
      <c r="K548" s="173">
        <f>SUM(K542:K547)</f>
        <v>0</v>
      </c>
      <c r="O548" s="145"/>
      <c r="X548" s="176">
        <f>K548</f>
        <v>0</v>
      </c>
      <c r="Y548" s="176">
        <f>I548</f>
        <v>0.06162</v>
      </c>
      <c r="Z548" s="155">
        <f>G548</f>
        <v>0</v>
      </c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77"/>
      <c r="BB548" s="177"/>
      <c r="BC548" s="177"/>
      <c r="BD548" s="177"/>
      <c r="BE548" s="177"/>
      <c r="BF548" s="177"/>
      <c r="BG548" s="145"/>
      <c r="BH548" s="145"/>
      <c r="BI548" s="145"/>
    </row>
    <row r="549" spans="1:15" ht="14.25" customHeight="1">
      <c r="A549" s="135" t="s">
        <v>46</v>
      </c>
      <c r="B549" s="136" t="s">
        <v>76</v>
      </c>
      <c r="C549" s="137" t="s">
        <v>77</v>
      </c>
      <c r="D549" s="138"/>
      <c r="E549" s="139"/>
      <c r="F549" s="139"/>
      <c r="G549" s="140"/>
      <c r="H549" s="141"/>
      <c r="I549" s="142"/>
      <c r="J549" s="143"/>
      <c r="K549" s="144"/>
      <c r="O549" s="145"/>
    </row>
    <row r="550" spans="1:104" ht="22.5">
      <c r="A550" s="146">
        <v>96</v>
      </c>
      <c r="B550" s="147" t="s">
        <v>695</v>
      </c>
      <c r="C550" s="148" t="s">
        <v>696</v>
      </c>
      <c r="D550" s="149" t="s">
        <v>49</v>
      </c>
      <c r="E550" s="150">
        <v>856.5636</v>
      </c>
      <c r="F550" s="151">
        <v>0</v>
      </c>
      <c r="G550" s="152">
        <f>E550*F550</f>
        <v>0</v>
      </c>
      <c r="H550" s="153">
        <v>0.03338</v>
      </c>
      <c r="I550" s="154">
        <f>E550*H550</f>
        <v>28.592092968</v>
      </c>
      <c r="J550" s="153">
        <v>0</v>
      </c>
      <c r="K550" s="154">
        <f>E550*J550</f>
        <v>0</v>
      </c>
      <c r="O550" s="145"/>
      <c r="Z550" s="145"/>
      <c r="AA550" s="145">
        <v>1</v>
      </c>
      <c r="AB550" s="145">
        <v>1</v>
      </c>
      <c r="AC550" s="145">
        <v>1</v>
      </c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55">
        <f>G550</f>
        <v>0</v>
      </c>
      <c r="BA550" s="145"/>
      <c r="BB550" s="145"/>
      <c r="BC550" s="145"/>
      <c r="BD550" s="145"/>
      <c r="BE550" s="145"/>
      <c r="BF550" s="145"/>
      <c r="BG550" s="145"/>
      <c r="BH550" s="145"/>
      <c r="BI550" s="145"/>
      <c r="CA550" s="145">
        <v>1</v>
      </c>
      <c r="CB550" s="145">
        <v>1</v>
      </c>
      <c r="CZ550" s="108">
        <v>1</v>
      </c>
    </row>
    <row r="551" spans="1:61" ht="12.75">
      <c r="A551" s="156"/>
      <c r="B551" s="157"/>
      <c r="C551" s="160" t="s">
        <v>608</v>
      </c>
      <c r="D551" s="161"/>
      <c r="E551" s="162">
        <v>27.6</v>
      </c>
      <c r="F551" s="163"/>
      <c r="G551" s="164"/>
      <c r="H551" s="165"/>
      <c r="I551" s="158"/>
      <c r="J551" s="166"/>
      <c r="K551" s="158"/>
      <c r="M551" s="159" t="s">
        <v>608</v>
      </c>
      <c r="O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67" t="str">
        <f>C550</f>
        <v xml:space="preserve">Montáž lešení leh.řad.s podlahami,š.1,2 m, H 10 m </v>
      </c>
      <c r="BE551" s="145"/>
      <c r="BF551" s="145"/>
      <c r="BG551" s="145"/>
      <c r="BH551" s="145"/>
      <c r="BI551" s="145"/>
    </row>
    <row r="552" spans="1:61" ht="12.75">
      <c r="A552" s="156"/>
      <c r="B552" s="157"/>
      <c r="C552" s="160" t="s">
        <v>617</v>
      </c>
      <c r="D552" s="161"/>
      <c r="E552" s="162">
        <v>64.9473</v>
      </c>
      <c r="F552" s="163"/>
      <c r="G552" s="164"/>
      <c r="H552" s="165"/>
      <c r="I552" s="158"/>
      <c r="J552" s="166"/>
      <c r="K552" s="158"/>
      <c r="M552" s="159" t="s">
        <v>617</v>
      </c>
      <c r="O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67" t="str">
        <f>C551</f>
        <v>Stěna S2b:3,00*7,60+3,00*1,60</v>
      </c>
      <c r="BE552" s="145"/>
      <c r="BF552" s="145"/>
      <c r="BG552" s="145"/>
      <c r="BH552" s="145"/>
      <c r="BI552" s="145"/>
    </row>
    <row r="553" spans="1:61" ht="12.75">
      <c r="A553" s="156"/>
      <c r="B553" s="157"/>
      <c r="C553" s="160" t="s">
        <v>612</v>
      </c>
      <c r="D553" s="161"/>
      <c r="E553" s="162">
        <v>24.66</v>
      </c>
      <c r="F553" s="163"/>
      <c r="G553" s="164"/>
      <c r="H553" s="165"/>
      <c r="I553" s="158"/>
      <c r="J553" s="166"/>
      <c r="K553" s="158"/>
      <c r="M553" s="159" t="s">
        <v>612</v>
      </c>
      <c r="O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67" t="str">
        <f>C552</f>
        <v>Stěna S2a:3,00*6,82+3,30*13,481</v>
      </c>
      <c r="BE553" s="145"/>
      <c r="BF553" s="145"/>
      <c r="BG553" s="145"/>
      <c r="BH553" s="145"/>
      <c r="BI553" s="145"/>
    </row>
    <row r="554" spans="1:61" ht="12.75">
      <c r="A554" s="156"/>
      <c r="B554" s="157"/>
      <c r="C554" s="160" t="s">
        <v>613</v>
      </c>
      <c r="D554" s="161"/>
      <c r="E554" s="162">
        <v>62.6467</v>
      </c>
      <c r="F554" s="163"/>
      <c r="G554" s="164"/>
      <c r="H554" s="165"/>
      <c r="I554" s="158"/>
      <c r="J554" s="166"/>
      <c r="K554" s="158"/>
      <c r="M554" s="159" t="s">
        <v>613</v>
      </c>
      <c r="O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67" t="str">
        <f>C553</f>
        <v>Stěna S3:3,00*(6,52+1,70)</v>
      </c>
      <c r="BE554" s="145"/>
      <c r="BF554" s="145"/>
      <c r="BG554" s="145"/>
      <c r="BH554" s="145"/>
      <c r="BI554" s="145"/>
    </row>
    <row r="555" spans="1:61" ht="12.75">
      <c r="A555" s="156"/>
      <c r="B555" s="157"/>
      <c r="C555" s="160" t="s">
        <v>697</v>
      </c>
      <c r="D555" s="161"/>
      <c r="E555" s="162">
        <v>16.055</v>
      </c>
      <c r="F555" s="163"/>
      <c r="G555" s="164"/>
      <c r="H555" s="165"/>
      <c r="I555" s="158"/>
      <c r="J555" s="166"/>
      <c r="K555" s="158"/>
      <c r="M555" s="159" t="s">
        <v>697</v>
      </c>
      <c r="O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67" t="str">
        <f>C554</f>
        <v>2,18*(14,30+3,75+10,687)</v>
      </c>
      <c r="BE555" s="145"/>
      <c r="BF555" s="145"/>
      <c r="BG555" s="145"/>
      <c r="BH555" s="145"/>
      <c r="BI555" s="145"/>
    </row>
    <row r="556" spans="1:61" ht="12.75">
      <c r="A556" s="156"/>
      <c r="B556" s="157"/>
      <c r="C556" s="160" t="s">
        <v>698</v>
      </c>
      <c r="D556" s="161"/>
      <c r="E556" s="162">
        <v>71.14</v>
      </c>
      <c r="F556" s="163"/>
      <c r="G556" s="164"/>
      <c r="H556" s="165"/>
      <c r="I556" s="158"/>
      <c r="J556" s="166"/>
      <c r="K556" s="158"/>
      <c r="M556" s="159" t="s">
        <v>698</v>
      </c>
      <c r="O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67" t="str">
        <f>C555</f>
        <v>Stěna S5:4,75*(1,25*2+0,44*2)</v>
      </c>
      <c r="BE556" s="145"/>
      <c r="BF556" s="145"/>
      <c r="BG556" s="145"/>
      <c r="BH556" s="145"/>
      <c r="BI556" s="145"/>
    </row>
    <row r="557" spans="1:61" ht="12.75">
      <c r="A557" s="156"/>
      <c r="B557" s="157"/>
      <c r="C557" s="160" t="s">
        <v>699</v>
      </c>
      <c r="D557" s="161"/>
      <c r="E557" s="162">
        <v>-21</v>
      </c>
      <c r="F557" s="163"/>
      <c r="G557" s="164"/>
      <c r="H557" s="165"/>
      <c r="I557" s="158"/>
      <c r="J557" s="166"/>
      <c r="K557" s="158"/>
      <c r="M557" s="159" t="s">
        <v>699</v>
      </c>
      <c r="O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67" t="str">
        <f>C556</f>
        <v>Stěna S6:17,785*(3,90+4,10)/2</v>
      </c>
      <c r="BE557" s="145"/>
      <c r="BF557" s="145"/>
      <c r="BG557" s="145"/>
      <c r="BH557" s="145"/>
      <c r="BI557" s="145"/>
    </row>
    <row r="558" spans="1:61" ht="12.75">
      <c r="A558" s="156"/>
      <c r="B558" s="157"/>
      <c r="C558" s="160" t="s">
        <v>700</v>
      </c>
      <c r="D558" s="161"/>
      <c r="E558" s="162">
        <v>12.4495</v>
      </c>
      <c r="F558" s="163"/>
      <c r="G558" s="164"/>
      <c r="H558" s="165"/>
      <c r="I558" s="158"/>
      <c r="J558" s="166"/>
      <c r="K558" s="158"/>
      <c r="M558" s="159" t="s">
        <v>700</v>
      </c>
      <c r="O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67" t="str">
        <f>C557</f>
        <v>-(15,00*0,50+15,00/2*1,80/2*2)</v>
      </c>
      <c r="BE558" s="145"/>
      <c r="BF558" s="145"/>
      <c r="BG558" s="145"/>
      <c r="BH558" s="145"/>
      <c r="BI558" s="145"/>
    </row>
    <row r="559" spans="1:61" ht="12.75">
      <c r="A559" s="156"/>
      <c r="B559" s="157"/>
      <c r="C559" s="160" t="s">
        <v>701</v>
      </c>
      <c r="D559" s="161"/>
      <c r="E559" s="162">
        <v>122.3846</v>
      </c>
      <c r="F559" s="163"/>
      <c r="G559" s="164"/>
      <c r="H559" s="165"/>
      <c r="I559" s="158"/>
      <c r="J559" s="166"/>
      <c r="K559" s="158"/>
      <c r="M559" s="159" t="s">
        <v>701</v>
      </c>
      <c r="O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67" t="str">
        <f>C558</f>
        <v>17,785/2*1,40/2*2</v>
      </c>
      <c r="BE559" s="145"/>
      <c r="BF559" s="145"/>
      <c r="BG559" s="145"/>
      <c r="BH559" s="145"/>
      <c r="BI559" s="145"/>
    </row>
    <row r="560" spans="1:61" ht="12.75">
      <c r="A560" s="156"/>
      <c r="B560" s="157"/>
      <c r="C560" s="160" t="s">
        <v>162</v>
      </c>
      <c r="D560" s="161"/>
      <c r="E560" s="162">
        <v>34.177</v>
      </c>
      <c r="F560" s="163"/>
      <c r="G560" s="164"/>
      <c r="H560" s="165"/>
      <c r="I560" s="158"/>
      <c r="J560" s="166"/>
      <c r="K560" s="158"/>
      <c r="M560" s="159" t="s">
        <v>162</v>
      </c>
      <c r="O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67" t="str">
        <f>C559</f>
        <v>Stěna S4:4,57*(1,52+0,60+2,60+20,42+1,64)</v>
      </c>
      <c r="BE560" s="145"/>
      <c r="BF560" s="145"/>
      <c r="BG560" s="145"/>
      <c r="BH560" s="145"/>
      <c r="BI560" s="145"/>
    </row>
    <row r="561" spans="1:61" ht="12.75">
      <c r="A561" s="156"/>
      <c r="B561" s="157"/>
      <c r="C561" s="160" t="s">
        <v>702</v>
      </c>
      <c r="D561" s="161"/>
      <c r="E561" s="162">
        <v>144.36</v>
      </c>
      <c r="F561" s="163"/>
      <c r="G561" s="164"/>
      <c r="H561" s="165"/>
      <c r="I561" s="158"/>
      <c r="J561" s="166"/>
      <c r="K561" s="158"/>
      <c r="M561" s="159" t="s">
        <v>702</v>
      </c>
      <c r="O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67" t="str">
        <f>C560</f>
        <v>2,39*14,30</v>
      </c>
      <c r="BE561" s="145"/>
      <c r="BF561" s="145"/>
      <c r="BG561" s="145"/>
      <c r="BH561" s="145"/>
      <c r="BI561" s="145"/>
    </row>
    <row r="562" spans="1:61" ht="12.75">
      <c r="A562" s="156"/>
      <c r="B562" s="157"/>
      <c r="C562" s="160" t="s">
        <v>703</v>
      </c>
      <c r="D562" s="161"/>
      <c r="E562" s="162">
        <v>179.7705</v>
      </c>
      <c r="F562" s="163"/>
      <c r="G562" s="164"/>
      <c r="H562" s="165"/>
      <c r="I562" s="158"/>
      <c r="J562" s="166"/>
      <c r="K562" s="158"/>
      <c r="M562" s="159" t="s">
        <v>703</v>
      </c>
      <c r="O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67" t="str">
        <f>C561</f>
        <v>Stěna S1 :3,00*(20,029+7,132+20,059+0,90)</v>
      </c>
      <c r="BE562" s="145"/>
      <c r="BF562" s="145"/>
      <c r="BG562" s="145"/>
      <c r="BH562" s="145"/>
      <c r="BI562" s="145"/>
    </row>
    <row r="563" spans="1:61" ht="12.75">
      <c r="A563" s="156"/>
      <c r="B563" s="157"/>
      <c r="C563" s="160" t="s">
        <v>704</v>
      </c>
      <c r="D563" s="161"/>
      <c r="E563" s="162">
        <v>5.135</v>
      </c>
      <c r="F563" s="163"/>
      <c r="G563" s="164"/>
      <c r="H563" s="165"/>
      <c r="I563" s="158"/>
      <c r="J563" s="166"/>
      <c r="K563" s="158"/>
      <c r="M563" s="159" t="s">
        <v>704</v>
      </c>
      <c r="O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67" t="str">
        <f>C562</f>
        <v>3,50*(6,60+1,50+20,029+7,132+1,829+1,92+9,353+1,50*2)</v>
      </c>
      <c r="BE563" s="145"/>
      <c r="BF563" s="145"/>
      <c r="BG563" s="145"/>
      <c r="BH563" s="145"/>
      <c r="BI563" s="145"/>
    </row>
    <row r="564" spans="1:61" ht="12.75">
      <c r="A564" s="156"/>
      <c r="B564" s="157"/>
      <c r="C564" s="160" t="s">
        <v>705</v>
      </c>
      <c r="D564" s="161"/>
      <c r="E564" s="162">
        <v>12.803</v>
      </c>
      <c r="F564" s="163"/>
      <c r="G564" s="164"/>
      <c r="H564" s="165"/>
      <c r="I564" s="158"/>
      <c r="J564" s="166"/>
      <c r="K564" s="158"/>
      <c r="M564" s="159" t="s">
        <v>705</v>
      </c>
      <c r="O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67" t="str">
        <f>C563</f>
        <v>7,132/2*1,44/2*2</v>
      </c>
      <c r="BE564" s="145"/>
      <c r="BF564" s="145"/>
      <c r="BG564" s="145"/>
      <c r="BH564" s="145"/>
      <c r="BI564" s="145"/>
    </row>
    <row r="565" spans="1:61" ht="22.5">
      <c r="A565" s="156"/>
      <c r="B565" s="157"/>
      <c r="C565" s="160" t="s">
        <v>621</v>
      </c>
      <c r="D565" s="161"/>
      <c r="E565" s="162">
        <v>44.8931</v>
      </c>
      <c r="F565" s="163"/>
      <c r="G565" s="164"/>
      <c r="H565" s="165"/>
      <c r="I565" s="158"/>
      <c r="J565" s="166"/>
      <c r="K565" s="158"/>
      <c r="M565" s="159" t="s">
        <v>621</v>
      </c>
      <c r="O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67" t="str">
        <f>C564</f>
        <v>17,782/2*1,44/2*2</v>
      </c>
      <c r="BE565" s="145"/>
      <c r="BF565" s="145"/>
      <c r="BG565" s="145"/>
      <c r="BH565" s="145"/>
      <c r="BI565" s="145"/>
    </row>
    <row r="566" spans="1:61" ht="12.75">
      <c r="A566" s="156"/>
      <c r="B566" s="157"/>
      <c r="C566" s="160" t="s">
        <v>622</v>
      </c>
      <c r="D566" s="161"/>
      <c r="E566" s="162">
        <v>5.67</v>
      </c>
      <c r="F566" s="163"/>
      <c r="G566" s="164"/>
      <c r="H566" s="165"/>
      <c r="I566" s="158"/>
      <c r="J566" s="166"/>
      <c r="K566" s="158"/>
      <c r="M566" s="159" t="s">
        <v>622</v>
      </c>
      <c r="O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67" t="str">
        <f>C565</f>
        <v>sokl přístavba:0,70*(6,60+1,50+20,029+7,132+20,059+0,80+8,013)</v>
      </c>
      <c r="BE566" s="145"/>
      <c r="BF566" s="145"/>
      <c r="BG566" s="145"/>
      <c r="BH566" s="145"/>
      <c r="BI566" s="145"/>
    </row>
    <row r="567" spans="1:61" ht="12.75">
      <c r="A567" s="156"/>
      <c r="B567" s="157"/>
      <c r="C567" s="160" t="s">
        <v>623</v>
      </c>
      <c r="D567" s="161"/>
      <c r="E567" s="162">
        <v>28.756</v>
      </c>
      <c r="F567" s="163"/>
      <c r="G567" s="164"/>
      <c r="H567" s="165"/>
      <c r="I567" s="158"/>
      <c r="J567" s="166"/>
      <c r="K567" s="158"/>
      <c r="M567" s="159" t="s">
        <v>623</v>
      </c>
      <c r="O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67" t="str">
        <f>C566</f>
        <v>0,70*(6,60+1,50)</v>
      </c>
      <c r="BE567" s="145"/>
      <c r="BF567" s="145"/>
      <c r="BG567" s="145"/>
      <c r="BH567" s="145"/>
      <c r="BI567" s="145"/>
    </row>
    <row r="568" spans="1:61" ht="12.75">
      <c r="A568" s="156"/>
      <c r="B568" s="157"/>
      <c r="C568" s="160" t="s">
        <v>160</v>
      </c>
      <c r="D568" s="161"/>
      <c r="E568" s="162">
        <v>20.1159</v>
      </c>
      <c r="F568" s="163"/>
      <c r="G568" s="164"/>
      <c r="H568" s="165"/>
      <c r="I568" s="158"/>
      <c r="J568" s="166"/>
      <c r="K568" s="158"/>
      <c r="M568" s="159" t="s">
        <v>160</v>
      </c>
      <c r="O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67" t="str">
        <f>C567</f>
        <v>sokl stěna S4:0,70*(1,52+0,60+2,60+20,42+1,64+14,30)</v>
      </c>
      <c r="BE568" s="145"/>
      <c r="BF568" s="145"/>
      <c r="BG568" s="145"/>
      <c r="BH568" s="145"/>
      <c r="BI568" s="145"/>
    </row>
    <row r="569" spans="1:104" ht="22.5">
      <c r="A569" s="146">
        <v>97</v>
      </c>
      <c r="B569" s="147" t="s">
        <v>706</v>
      </c>
      <c r="C569" s="148" t="s">
        <v>707</v>
      </c>
      <c r="D569" s="149" t="s">
        <v>49</v>
      </c>
      <c r="E569" s="150">
        <v>2569.6908</v>
      </c>
      <c r="F569" s="151">
        <v>0</v>
      </c>
      <c r="G569" s="152">
        <f>E569*F569</f>
        <v>0</v>
      </c>
      <c r="H569" s="153">
        <v>0.00097</v>
      </c>
      <c r="I569" s="154">
        <f>E569*H569</f>
        <v>2.492600076</v>
      </c>
      <c r="J569" s="153">
        <v>0</v>
      </c>
      <c r="K569" s="154">
        <f>E569*J569</f>
        <v>0</v>
      </c>
      <c r="O569" s="145"/>
      <c r="Z569" s="145"/>
      <c r="AA569" s="145">
        <v>1</v>
      </c>
      <c r="AB569" s="145">
        <v>1</v>
      </c>
      <c r="AC569" s="145">
        <v>1</v>
      </c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55">
        <f>G569</f>
        <v>0</v>
      </c>
      <c r="BA569" s="145"/>
      <c r="BB569" s="145"/>
      <c r="BC569" s="145"/>
      <c r="BD569" s="145"/>
      <c r="BE569" s="145"/>
      <c r="BF569" s="145"/>
      <c r="BG569" s="145"/>
      <c r="BH569" s="145"/>
      <c r="BI569" s="145"/>
      <c r="CA569" s="145">
        <v>1</v>
      </c>
      <c r="CB569" s="145">
        <v>1</v>
      </c>
      <c r="CZ569" s="108">
        <v>1</v>
      </c>
    </row>
    <row r="570" spans="1:61" ht="12.75">
      <c r="A570" s="156"/>
      <c r="B570" s="157"/>
      <c r="C570" s="160" t="s">
        <v>708</v>
      </c>
      <c r="D570" s="161"/>
      <c r="E570" s="162">
        <v>2569.6908</v>
      </c>
      <c r="F570" s="163"/>
      <c r="G570" s="164"/>
      <c r="H570" s="165"/>
      <c r="I570" s="158"/>
      <c r="J570" s="166"/>
      <c r="K570" s="158"/>
      <c r="M570" s="159" t="s">
        <v>708</v>
      </c>
      <c r="O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67" t="str">
        <f>C569</f>
        <v xml:space="preserve">Příplatek za každý měsíc použití lešení k pol.1041 </v>
      </c>
      <c r="BE570" s="145"/>
      <c r="BF570" s="145"/>
      <c r="BG570" s="145"/>
      <c r="BH570" s="145"/>
      <c r="BI570" s="145"/>
    </row>
    <row r="571" spans="1:104" ht="22.5">
      <c r="A571" s="146">
        <v>98</v>
      </c>
      <c r="B571" s="147" t="s">
        <v>709</v>
      </c>
      <c r="C571" s="148" t="s">
        <v>710</v>
      </c>
      <c r="D571" s="149" t="s">
        <v>49</v>
      </c>
      <c r="E571" s="150">
        <v>856.5636</v>
      </c>
      <c r="F571" s="151">
        <v>0</v>
      </c>
      <c r="G571" s="152">
        <f>E571*F571</f>
        <v>0</v>
      </c>
      <c r="H571" s="153">
        <v>0</v>
      </c>
      <c r="I571" s="154">
        <f>E571*H571</f>
        <v>0</v>
      </c>
      <c r="J571" s="153">
        <v>0</v>
      </c>
      <c r="K571" s="154">
        <f>E571*J571</f>
        <v>0</v>
      </c>
      <c r="O571" s="145"/>
      <c r="Z571" s="145"/>
      <c r="AA571" s="145">
        <v>1</v>
      </c>
      <c r="AB571" s="145">
        <v>1</v>
      </c>
      <c r="AC571" s="145">
        <v>1</v>
      </c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55">
        <f>G571</f>
        <v>0</v>
      </c>
      <c r="BA571" s="145"/>
      <c r="BB571" s="145"/>
      <c r="BC571" s="145"/>
      <c r="BD571" s="145"/>
      <c r="BE571" s="145"/>
      <c r="BF571" s="145"/>
      <c r="BG571" s="145"/>
      <c r="BH571" s="145"/>
      <c r="BI571" s="145"/>
      <c r="CA571" s="145">
        <v>1</v>
      </c>
      <c r="CB571" s="145">
        <v>1</v>
      </c>
      <c r="CZ571" s="108">
        <v>1</v>
      </c>
    </row>
    <row r="572" spans="1:61" ht="12.75">
      <c r="A572" s="156"/>
      <c r="B572" s="157"/>
      <c r="C572" s="160" t="s">
        <v>608</v>
      </c>
      <c r="D572" s="161"/>
      <c r="E572" s="162">
        <v>27.6</v>
      </c>
      <c r="F572" s="163"/>
      <c r="G572" s="164"/>
      <c r="H572" s="165"/>
      <c r="I572" s="158"/>
      <c r="J572" s="166"/>
      <c r="K572" s="158"/>
      <c r="M572" s="159" t="s">
        <v>608</v>
      </c>
      <c r="O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67" t="str">
        <f>C571</f>
        <v xml:space="preserve">Demontáž lešení leh.řad.s podlahami,š.1,2 m,H 10 m </v>
      </c>
      <c r="BE572" s="145"/>
      <c r="BF572" s="145"/>
      <c r="BG572" s="145"/>
      <c r="BH572" s="145"/>
      <c r="BI572" s="145"/>
    </row>
    <row r="573" spans="1:61" ht="12.75">
      <c r="A573" s="156"/>
      <c r="B573" s="157"/>
      <c r="C573" s="160" t="s">
        <v>617</v>
      </c>
      <c r="D573" s="161"/>
      <c r="E573" s="162">
        <v>64.9473</v>
      </c>
      <c r="F573" s="163"/>
      <c r="G573" s="164"/>
      <c r="H573" s="165"/>
      <c r="I573" s="158"/>
      <c r="J573" s="166"/>
      <c r="K573" s="158"/>
      <c r="M573" s="159" t="s">
        <v>617</v>
      </c>
      <c r="O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67" t="str">
        <f>C572</f>
        <v>Stěna S2b:3,00*7,60+3,00*1,60</v>
      </c>
      <c r="BE573" s="145"/>
      <c r="BF573" s="145"/>
      <c r="BG573" s="145"/>
      <c r="BH573" s="145"/>
      <c r="BI573" s="145"/>
    </row>
    <row r="574" spans="1:61" ht="12.75">
      <c r="A574" s="156"/>
      <c r="B574" s="157"/>
      <c r="C574" s="160" t="s">
        <v>612</v>
      </c>
      <c r="D574" s="161"/>
      <c r="E574" s="162">
        <v>24.66</v>
      </c>
      <c r="F574" s="163"/>
      <c r="G574" s="164"/>
      <c r="H574" s="165"/>
      <c r="I574" s="158"/>
      <c r="J574" s="166"/>
      <c r="K574" s="158"/>
      <c r="M574" s="159" t="s">
        <v>612</v>
      </c>
      <c r="O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67" t="str">
        <f>C573</f>
        <v>Stěna S2a:3,00*6,82+3,30*13,481</v>
      </c>
      <c r="BE574" s="145"/>
      <c r="BF574" s="145"/>
      <c r="BG574" s="145"/>
      <c r="BH574" s="145"/>
      <c r="BI574" s="145"/>
    </row>
    <row r="575" spans="1:61" ht="12.75">
      <c r="A575" s="156"/>
      <c r="B575" s="157"/>
      <c r="C575" s="160" t="s">
        <v>613</v>
      </c>
      <c r="D575" s="161"/>
      <c r="E575" s="162">
        <v>62.6467</v>
      </c>
      <c r="F575" s="163"/>
      <c r="G575" s="164"/>
      <c r="H575" s="165"/>
      <c r="I575" s="158"/>
      <c r="J575" s="166"/>
      <c r="K575" s="158"/>
      <c r="M575" s="159" t="s">
        <v>613</v>
      </c>
      <c r="O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67" t="str">
        <f>C574</f>
        <v>Stěna S3:3,00*(6,52+1,70)</v>
      </c>
      <c r="BE575" s="145"/>
      <c r="BF575" s="145"/>
      <c r="BG575" s="145"/>
      <c r="BH575" s="145"/>
      <c r="BI575" s="145"/>
    </row>
    <row r="576" spans="1:61" ht="12.75">
      <c r="A576" s="156"/>
      <c r="B576" s="157"/>
      <c r="C576" s="160" t="s">
        <v>697</v>
      </c>
      <c r="D576" s="161"/>
      <c r="E576" s="162">
        <v>16.055</v>
      </c>
      <c r="F576" s="163"/>
      <c r="G576" s="164"/>
      <c r="H576" s="165"/>
      <c r="I576" s="158"/>
      <c r="J576" s="166"/>
      <c r="K576" s="158"/>
      <c r="M576" s="159" t="s">
        <v>697</v>
      </c>
      <c r="O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67" t="str">
        <f>C575</f>
        <v>2,18*(14,30+3,75+10,687)</v>
      </c>
      <c r="BE576" s="145"/>
      <c r="BF576" s="145"/>
      <c r="BG576" s="145"/>
      <c r="BH576" s="145"/>
      <c r="BI576" s="145"/>
    </row>
    <row r="577" spans="1:61" ht="12.75">
      <c r="A577" s="156"/>
      <c r="B577" s="157"/>
      <c r="C577" s="160" t="s">
        <v>698</v>
      </c>
      <c r="D577" s="161"/>
      <c r="E577" s="162">
        <v>71.14</v>
      </c>
      <c r="F577" s="163"/>
      <c r="G577" s="164"/>
      <c r="H577" s="165"/>
      <c r="I577" s="158"/>
      <c r="J577" s="166"/>
      <c r="K577" s="158"/>
      <c r="M577" s="159" t="s">
        <v>698</v>
      </c>
      <c r="O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67" t="str">
        <f>C576</f>
        <v>Stěna S5:4,75*(1,25*2+0,44*2)</v>
      </c>
      <c r="BE577" s="145"/>
      <c r="BF577" s="145"/>
      <c r="BG577" s="145"/>
      <c r="BH577" s="145"/>
      <c r="BI577" s="145"/>
    </row>
    <row r="578" spans="1:61" ht="12.75">
      <c r="A578" s="156"/>
      <c r="B578" s="157"/>
      <c r="C578" s="160" t="s">
        <v>699</v>
      </c>
      <c r="D578" s="161"/>
      <c r="E578" s="162">
        <v>-21</v>
      </c>
      <c r="F578" s="163"/>
      <c r="G578" s="164"/>
      <c r="H578" s="165"/>
      <c r="I578" s="158"/>
      <c r="J578" s="166"/>
      <c r="K578" s="158"/>
      <c r="M578" s="159" t="s">
        <v>699</v>
      </c>
      <c r="O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67" t="str">
        <f>C577</f>
        <v>Stěna S6:17,785*(3,90+4,10)/2</v>
      </c>
      <c r="BE578" s="145"/>
      <c r="BF578" s="145"/>
      <c r="BG578" s="145"/>
      <c r="BH578" s="145"/>
      <c r="BI578" s="145"/>
    </row>
    <row r="579" spans="1:61" ht="12.75">
      <c r="A579" s="156"/>
      <c r="B579" s="157"/>
      <c r="C579" s="160" t="s">
        <v>700</v>
      </c>
      <c r="D579" s="161"/>
      <c r="E579" s="162">
        <v>12.4495</v>
      </c>
      <c r="F579" s="163"/>
      <c r="G579" s="164"/>
      <c r="H579" s="165"/>
      <c r="I579" s="158"/>
      <c r="J579" s="166"/>
      <c r="K579" s="158"/>
      <c r="M579" s="159" t="s">
        <v>700</v>
      </c>
      <c r="O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67" t="str">
        <f>C578</f>
        <v>-(15,00*0,50+15,00/2*1,80/2*2)</v>
      </c>
      <c r="BE579" s="145"/>
      <c r="BF579" s="145"/>
      <c r="BG579" s="145"/>
      <c r="BH579" s="145"/>
      <c r="BI579" s="145"/>
    </row>
    <row r="580" spans="1:61" ht="12.75">
      <c r="A580" s="156"/>
      <c r="B580" s="157"/>
      <c r="C580" s="160" t="s">
        <v>701</v>
      </c>
      <c r="D580" s="161"/>
      <c r="E580" s="162">
        <v>122.3846</v>
      </c>
      <c r="F580" s="163"/>
      <c r="G580" s="164"/>
      <c r="H580" s="165"/>
      <c r="I580" s="158"/>
      <c r="J580" s="166"/>
      <c r="K580" s="158"/>
      <c r="M580" s="159" t="s">
        <v>701</v>
      </c>
      <c r="O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67" t="str">
        <f>C579</f>
        <v>17,785/2*1,40/2*2</v>
      </c>
      <c r="BE580" s="145"/>
      <c r="BF580" s="145"/>
      <c r="BG580" s="145"/>
      <c r="BH580" s="145"/>
      <c r="BI580" s="145"/>
    </row>
    <row r="581" spans="1:61" ht="12.75">
      <c r="A581" s="156"/>
      <c r="B581" s="157"/>
      <c r="C581" s="160" t="s">
        <v>162</v>
      </c>
      <c r="D581" s="161"/>
      <c r="E581" s="162">
        <v>34.177</v>
      </c>
      <c r="F581" s="163"/>
      <c r="G581" s="164"/>
      <c r="H581" s="165"/>
      <c r="I581" s="158"/>
      <c r="J581" s="166"/>
      <c r="K581" s="158"/>
      <c r="M581" s="159" t="s">
        <v>162</v>
      </c>
      <c r="O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67" t="str">
        <f>C580</f>
        <v>Stěna S4:4,57*(1,52+0,60+2,60+20,42+1,64)</v>
      </c>
      <c r="BE581" s="145"/>
      <c r="BF581" s="145"/>
      <c r="BG581" s="145"/>
      <c r="BH581" s="145"/>
      <c r="BI581" s="145"/>
    </row>
    <row r="582" spans="1:61" ht="12.75">
      <c r="A582" s="156"/>
      <c r="B582" s="157"/>
      <c r="C582" s="160" t="s">
        <v>702</v>
      </c>
      <c r="D582" s="161"/>
      <c r="E582" s="162">
        <v>144.36</v>
      </c>
      <c r="F582" s="163"/>
      <c r="G582" s="164"/>
      <c r="H582" s="165"/>
      <c r="I582" s="158"/>
      <c r="J582" s="166"/>
      <c r="K582" s="158"/>
      <c r="M582" s="159" t="s">
        <v>702</v>
      </c>
      <c r="O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67" t="str">
        <f>C581</f>
        <v>2,39*14,30</v>
      </c>
      <c r="BE582" s="145"/>
      <c r="BF582" s="145"/>
      <c r="BG582" s="145"/>
      <c r="BH582" s="145"/>
      <c r="BI582" s="145"/>
    </row>
    <row r="583" spans="1:61" ht="12.75">
      <c r="A583" s="156"/>
      <c r="B583" s="157"/>
      <c r="C583" s="160" t="s">
        <v>703</v>
      </c>
      <c r="D583" s="161"/>
      <c r="E583" s="162">
        <v>179.7705</v>
      </c>
      <c r="F583" s="163"/>
      <c r="G583" s="164"/>
      <c r="H583" s="165"/>
      <c r="I583" s="158"/>
      <c r="J583" s="166"/>
      <c r="K583" s="158"/>
      <c r="M583" s="159" t="s">
        <v>703</v>
      </c>
      <c r="O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67" t="str">
        <f>C582</f>
        <v>Stěna S1 :3,00*(20,029+7,132+20,059+0,90)</v>
      </c>
      <c r="BE583" s="145"/>
      <c r="BF583" s="145"/>
      <c r="BG583" s="145"/>
      <c r="BH583" s="145"/>
      <c r="BI583" s="145"/>
    </row>
    <row r="584" spans="1:61" ht="12.75">
      <c r="A584" s="156"/>
      <c r="B584" s="157"/>
      <c r="C584" s="160" t="s">
        <v>704</v>
      </c>
      <c r="D584" s="161"/>
      <c r="E584" s="162">
        <v>5.135</v>
      </c>
      <c r="F584" s="163"/>
      <c r="G584" s="164"/>
      <c r="H584" s="165"/>
      <c r="I584" s="158"/>
      <c r="J584" s="166"/>
      <c r="K584" s="158"/>
      <c r="M584" s="159" t="s">
        <v>704</v>
      </c>
      <c r="O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67" t="str">
        <f>C583</f>
        <v>3,50*(6,60+1,50+20,029+7,132+1,829+1,92+9,353+1,50*2)</v>
      </c>
      <c r="BE584" s="145"/>
      <c r="BF584" s="145"/>
      <c r="BG584" s="145"/>
      <c r="BH584" s="145"/>
      <c r="BI584" s="145"/>
    </row>
    <row r="585" spans="1:61" ht="12.75">
      <c r="A585" s="156"/>
      <c r="B585" s="157"/>
      <c r="C585" s="160" t="s">
        <v>705</v>
      </c>
      <c r="D585" s="161"/>
      <c r="E585" s="162">
        <v>12.803</v>
      </c>
      <c r="F585" s="163"/>
      <c r="G585" s="164"/>
      <c r="H585" s="165"/>
      <c r="I585" s="158"/>
      <c r="J585" s="166"/>
      <c r="K585" s="158"/>
      <c r="M585" s="159" t="s">
        <v>705</v>
      </c>
      <c r="O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67" t="str">
        <f>C584</f>
        <v>7,132/2*1,44/2*2</v>
      </c>
      <c r="BE585" s="145"/>
      <c r="BF585" s="145"/>
      <c r="BG585" s="145"/>
      <c r="BH585" s="145"/>
      <c r="BI585" s="145"/>
    </row>
    <row r="586" spans="1:61" ht="22.5">
      <c r="A586" s="156"/>
      <c r="B586" s="157"/>
      <c r="C586" s="160" t="s">
        <v>621</v>
      </c>
      <c r="D586" s="161"/>
      <c r="E586" s="162">
        <v>44.8931</v>
      </c>
      <c r="F586" s="163"/>
      <c r="G586" s="164"/>
      <c r="H586" s="165"/>
      <c r="I586" s="158"/>
      <c r="J586" s="166"/>
      <c r="K586" s="158"/>
      <c r="M586" s="159" t="s">
        <v>621</v>
      </c>
      <c r="O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67" t="str">
        <f>C585</f>
        <v>17,782/2*1,44/2*2</v>
      </c>
      <c r="BE586" s="145"/>
      <c r="BF586" s="145"/>
      <c r="BG586" s="145"/>
      <c r="BH586" s="145"/>
      <c r="BI586" s="145"/>
    </row>
    <row r="587" spans="1:61" ht="12.75">
      <c r="A587" s="156"/>
      <c r="B587" s="157"/>
      <c r="C587" s="160" t="s">
        <v>622</v>
      </c>
      <c r="D587" s="161"/>
      <c r="E587" s="162">
        <v>5.67</v>
      </c>
      <c r="F587" s="163"/>
      <c r="G587" s="164"/>
      <c r="H587" s="165"/>
      <c r="I587" s="158"/>
      <c r="J587" s="166"/>
      <c r="K587" s="158"/>
      <c r="M587" s="159" t="s">
        <v>622</v>
      </c>
      <c r="O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67" t="str">
        <f>C586</f>
        <v>sokl přístavba:0,70*(6,60+1,50+20,029+7,132+20,059+0,80+8,013)</v>
      </c>
      <c r="BE587" s="145"/>
      <c r="BF587" s="145"/>
      <c r="BG587" s="145"/>
      <c r="BH587" s="145"/>
      <c r="BI587" s="145"/>
    </row>
    <row r="588" spans="1:61" ht="12.75">
      <c r="A588" s="156"/>
      <c r="B588" s="157"/>
      <c r="C588" s="160" t="s">
        <v>623</v>
      </c>
      <c r="D588" s="161"/>
      <c r="E588" s="162">
        <v>28.756</v>
      </c>
      <c r="F588" s="163"/>
      <c r="G588" s="164"/>
      <c r="H588" s="165"/>
      <c r="I588" s="158"/>
      <c r="J588" s="166"/>
      <c r="K588" s="158"/>
      <c r="M588" s="159" t="s">
        <v>623</v>
      </c>
      <c r="O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67" t="str">
        <f>C587</f>
        <v>0,70*(6,60+1,50)</v>
      </c>
      <c r="BE588" s="145"/>
      <c r="BF588" s="145"/>
      <c r="BG588" s="145"/>
      <c r="BH588" s="145"/>
      <c r="BI588" s="145"/>
    </row>
    <row r="589" spans="1:61" ht="12.75">
      <c r="A589" s="156"/>
      <c r="B589" s="157"/>
      <c r="C589" s="160" t="s">
        <v>160</v>
      </c>
      <c r="D589" s="161"/>
      <c r="E589" s="162">
        <v>20.1159</v>
      </c>
      <c r="F589" s="163"/>
      <c r="G589" s="164"/>
      <c r="H589" s="165"/>
      <c r="I589" s="158"/>
      <c r="J589" s="166"/>
      <c r="K589" s="158"/>
      <c r="M589" s="159" t="s">
        <v>160</v>
      </c>
      <c r="O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67" t="str">
        <f>C588</f>
        <v>sokl stěna S4:0,70*(1,52+0,60+2,60+20,42+1,64+14,30)</v>
      </c>
      <c r="BE589" s="145"/>
      <c r="BF589" s="145"/>
      <c r="BG589" s="145"/>
      <c r="BH589" s="145"/>
      <c r="BI589" s="145"/>
    </row>
    <row r="590" spans="1:104" ht="12.75">
      <c r="A590" s="146">
        <v>99</v>
      </c>
      <c r="B590" s="147" t="s">
        <v>711</v>
      </c>
      <c r="C590" s="148" t="s">
        <v>712</v>
      </c>
      <c r="D590" s="149" t="s">
        <v>49</v>
      </c>
      <c r="E590" s="150">
        <v>1534.7296</v>
      </c>
      <c r="F590" s="151">
        <v>0</v>
      </c>
      <c r="G590" s="152">
        <f>E590*F590</f>
        <v>0</v>
      </c>
      <c r="H590" s="153">
        <v>0.03496</v>
      </c>
      <c r="I590" s="154">
        <f>E590*H590</f>
        <v>53.654146815999994</v>
      </c>
      <c r="J590" s="153">
        <v>0</v>
      </c>
      <c r="K590" s="154">
        <f>E590*J590</f>
        <v>0</v>
      </c>
      <c r="O590" s="145"/>
      <c r="Z590" s="145"/>
      <c r="AA590" s="145">
        <v>1</v>
      </c>
      <c r="AB590" s="145">
        <v>1</v>
      </c>
      <c r="AC590" s="145">
        <v>1</v>
      </c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55">
        <f>G590</f>
        <v>0</v>
      </c>
      <c r="BA590" s="145"/>
      <c r="BB590" s="145"/>
      <c r="BC590" s="145"/>
      <c r="BD590" s="145"/>
      <c r="BE590" s="145"/>
      <c r="BF590" s="145"/>
      <c r="BG590" s="145"/>
      <c r="BH590" s="145"/>
      <c r="BI590" s="145"/>
      <c r="CA590" s="145">
        <v>1</v>
      </c>
      <c r="CB590" s="145">
        <v>1</v>
      </c>
      <c r="CZ590" s="108">
        <v>1</v>
      </c>
    </row>
    <row r="591" spans="1:61" ht="12.75">
      <c r="A591" s="156"/>
      <c r="B591" s="157"/>
      <c r="C591" s="160" t="s">
        <v>565</v>
      </c>
      <c r="D591" s="161"/>
      <c r="E591" s="162">
        <v>17.6</v>
      </c>
      <c r="F591" s="163"/>
      <c r="G591" s="164"/>
      <c r="H591" s="165"/>
      <c r="I591" s="158"/>
      <c r="J591" s="166"/>
      <c r="K591" s="158"/>
      <c r="M591" s="159" t="s">
        <v>565</v>
      </c>
      <c r="O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67" t="str">
        <f>C590</f>
        <v xml:space="preserve">Lešení lehké pomocné, výška podlahy do 1,9 m </v>
      </c>
      <c r="BE591" s="145"/>
      <c r="BF591" s="145"/>
      <c r="BG591" s="145"/>
      <c r="BH591" s="145"/>
      <c r="BI591" s="145"/>
    </row>
    <row r="592" spans="1:61" ht="12.75">
      <c r="A592" s="156"/>
      <c r="B592" s="157"/>
      <c r="C592" s="160" t="s">
        <v>566</v>
      </c>
      <c r="D592" s="161"/>
      <c r="E592" s="162">
        <v>82.56</v>
      </c>
      <c r="F592" s="163"/>
      <c r="G592" s="164"/>
      <c r="H592" s="165"/>
      <c r="I592" s="158"/>
      <c r="J592" s="166"/>
      <c r="K592" s="158"/>
      <c r="M592" s="159" t="s">
        <v>566</v>
      </c>
      <c r="O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67" t="str">
        <f>C591</f>
        <v>stávající objekt:3,20*5,50</v>
      </c>
      <c r="BE592" s="145"/>
      <c r="BF592" s="145"/>
      <c r="BG592" s="145"/>
      <c r="BH592" s="145"/>
      <c r="BI592" s="145"/>
    </row>
    <row r="593" spans="1:61" ht="12.75">
      <c r="A593" s="156"/>
      <c r="B593" s="157"/>
      <c r="C593" s="160" t="s">
        <v>567</v>
      </c>
      <c r="D593" s="161"/>
      <c r="E593" s="162">
        <v>116.72</v>
      </c>
      <c r="F593" s="163"/>
      <c r="G593" s="164"/>
      <c r="H593" s="165"/>
      <c r="I593" s="158"/>
      <c r="J593" s="166"/>
      <c r="K593" s="158"/>
      <c r="M593" s="159" t="s">
        <v>567</v>
      </c>
      <c r="O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67" t="str">
        <f>C592</f>
        <v>4,00*(5,50+1,00*2+0,15+2,10*2+0,15+2,16*2+2,16*2)</v>
      </c>
      <c r="BE593" s="145"/>
      <c r="BF593" s="145"/>
      <c r="BG593" s="145"/>
      <c r="BH593" s="145"/>
      <c r="BI593" s="145"/>
    </row>
    <row r="594" spans="1:61" ht="22.5">
      <c r="A594" s="156"/>
      <c r="B594" s="157"/>
      <c r="C594" s="160" t="s">
        <v>568</v>
      </c>
      <c r="D594" s="161"/>
      <c r="E594" s="162">
        <v>235.51</v>
      </c>
      <c r="F594" s="163"/>
      <c r="G594" s="164"/>
      <c r="H594" s="165"/>
      <c r="I594" s="158"/>
      <c r="J594" s="166"/>
      <c r="K594" s="158"/>
      <c r="M594" s="159" t="s">
        <v>568</v>
      </c>
      <c r="O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67" t="str">
        <f>C593</f>
        <v>4,00*(0,95*2+2,16*2+0,95*2+1,51*2*2+2,16+3,36+1,90*2,50*2)</v>
      </c>
      <c r="BE594" s="145"/>
      <c r="BF594" s="145"/>
      <c r="BG594" s="145"/>
      <c r="BH594" s="145"/>
      <c r="BI594" s="145"/>
    </row>
    <row r="595" spans="1:61" ht="12.75">
      <c r="A595" s="156"/>
      <c r="B595" s="157"/>
      <c r="C595" s="160" t="s">
        <v>569</v>
      </c>
      <c r="D595" s="161"/>
      <c r="E595" s="162">
        <v>108.3775</v>
      </c>
      <c r="F595" s="163"/>
      <c r="G595" s="164"/>
      <c r="H595" s="165"/>
      <c r="I595" s="158"/>
      <c r="J595" s="166"/>
      <c r="K595" s="158"/>
      <c r="M595" s="159" t="s">
        <v>569</v>
      </c>
      <c r="O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67" t="str">
        <f>C594</f>
        <v>přístavba 1.NP:2,75*(5,56*8+3,47*2+4,10*2+0,75*2+4,92*2*2+2,42*2)</v>
      </c>
      <c r="BE595" s="145"/>
      <c r="BF595" s="145"/>
      <c r="BG595" s="145"/>
      <c r="BH595" s="145"/>
      <c r="BI595" s="145"/>
    </row>
    <row r="596" spans="1:61" ht="12.75">
      <c r="A596" s="156"/>
      <c r="B596" s="157"/>
      <c r="C596" s="160" t="s">
        <v>570</v>
      </c>
      <c r="D596" s="161"/>
      <c r="E596" s="162">
        <v>127.49</v>
      </c>
      <c r="F596" s="163"/>
      <c r="G596" s="164"/>
      <c r="H596" s="165"/>
      <c r="I596" s="158"/>
      <c r="J596" s="166"/>
      <c r="K596" s="158"/>
      <c r="M596" s="159" t="s">
        <v>570</v>
      </c>
      <c r="O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67" t="str">
        <f>C595</f>
        <v>2,75*(1,98*2+0,275*2+0,30*2+2,40*2+5,62*2+6,08*2+3,05*2)</v>
      </c>
      <c r="BE596" s="145"/>
      <c r="BF596" s="145"/>
      <c r="BG596" s="145"/>
      <c r="BH596" s="145"/>
      <c r="BI596" s="145"/>
    </row>
    <row r="597" spans="1:61" ht="12.75">
      <c r="A597" s="156"/>
      <c r="B597" s="157"/>
      <c r="C597" s="160" t="s">
        <v>571</v>
      </c>
      <c r="D597" s="161"/>
      <c r="E597" s="162">
        <v>119.042</v>
      </c>
      <c r="F597" s="163"/>
      <c r="G597" s="164"/>
      <c r="H597" s="165"/>
      <c r="I597" s="158"/>
      <c r="J597" s="166"/>
      <c r="K597" s="158"/>
      <c r="M597" s="159" t="s">
        <v>571</v>
      </c>
      <c r="O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67" t="str">
        <f>C596</f>
        <v>2,75*(2,88*2+5,20*2+2,88*2+4,20*2+2,88*2+2,88+3,70*2)</v>
      </c>
      <c r="BE597" s="145"/>
      <c r="BF597" s="145"/>
      <c r="BG597" s="145"/>
      <c r="BH597" s="145"/>
      <c r="BI597" s="145"/>
    </row>
    <row r="598" spans="1:61" ht="12.75">
      <c r="A598" s="156"/>
      <c r="B598" s="157"/>
      <c r="C598" s="160" t="s">
        <v>572</v>
      </c>
      <c r="D598" s="161"/>
      <c r="E598" s="162">
        <v>41.8</v>
      </c>
      <c r="F598" s="163"/>
      <c r="G598" s="164"/>
      <c r="H598" s="165"/>
      <c r="I598" s="158"/>
      <c r="J598" s="166"/>
      <c r="K598" s="158"/>
      <c r="M598" s="159" t="s">
        <v>572</v>
      </c>
      <c r="O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67" t="str">
        <f>C597</f>
        <v>2,75*(0,95*2+1,83*2+3,050+5,889*2+5,35*2+3,05*2*2)</v>
      </c>
      <c r="BE598" s="145"/>
      <c r="BF598" s="145"/>
      <c r="BG598" s="145"/>
      <c r="BH598" s="145"/>
      <c r="BI598" s="145"/>
    </row>
    <row r="599" spans="1:61" ht="33.75">
      <c r="A599" s="156"/>
      <c r="B599" s="157"/>
      <c r="C599" s="160" t="s">
        <v>573</v>
      </c>
      <c r="D599" s="161"/>
      <c r="E599" s="162">
        <v>159.0552</v>
      </c>
      <c r="F599" s="163"/>
      <c r="G599" s="164"/>
      <c r="H599" s="165"/>
      <c r="I599" s="158"/>
      <c r="J599" s="166"/>
      <c r="K599" s="158"/>
      <c r="M599" s="159" t="s">
        <v>573</v>
      </c>
      <c r="O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67" t="str">
        <f>C598</f>
        <v>2,75*(5,35*2+1,30*2+0,95*2)</v>
      </c>
      <c r="BE599" s="145"/>
      <c r="BF599" s="145"/>
      <c r="BG599" s="145"/>
      <c r="BH599" s="145"/>
      <c r="BI599" s="145"/>
    </row>
    <row r="600" spans="1:61" ht="25.5">
      <c r="A600" s="156"/>
      <c r="B600" s="157"/>
      <c r="C600" s="160" t="s">
        <v>574</v>
      </c>
      <c r="D600" s="161"/>
      <c r="E600" s="162">
        <v>86.5825</v>
      </c>
      <c r="F600" s="163"/>
      <c r="G600" s="164"/>
      <c r="H600" s="165"/>
      <c r="I600" s="158"/>
      <c r="J600" s="166"/>
      <c r="K600" s="158"/>
      <c r="M600" s="159" t="s">
        <v>574</v>
      </c>
      <c r="O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67" t="str">
        <f>C599</f>
        <v>přístavba 2.NP:2,95*(6,09+6,080+2,488+2,839+1,25+12,95*2+3,65+4,17+1,45)</v>
      </c>
      <c r="BE600" s="145"/>
      <c r="BF600" s="145"/>
      <c r="BG600" s="145"/>
      <c r="BH600" s="145"/>
      <c r="BI600" s="145"/>
    </row>
    <row r="601" spans="1:61" ht="12.75">
      <c r="A601" s="156"/>
      <c r="B601" s="157"/>
      <c r="C601" s="160" t="s">
        <v>575</v>
      </c>
      <c r="D601" s="161"/>
      <c r="E601" s="162">
        <v>115.2565</v>
      </c>
      <c r="F601" s="163"/>
      <c r="G601" s="164"/>
      <c r="H601" s="165"/>
      <c r="I601" s="158"/>
      <c r="J601" s="166"/>
      <c r="K601" s="158"/>
      <c r="M601" s="159" t="s">
        <v>575</v>
      </c>
      <c r="O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67" t="str">
        <f>C600</f>
        <v>2,95*(2,70+0,46+0,95+4,83+3,35*3+1,00+2,20+1,05+3,05+1,53*2)</v>
      </c>
      <c r="BE601" s="145"/>
      <c r="BF601" s="145"/>
      <c r="BG601" s="145"/>
      <c r="BH601" s="145"/>
      <c r="BI601" s="145"/>
    </row>
    <row r="602" spans="1:61" ht="22.5">
      <c r="A602" s="156"/>
      <c r="B602" s="157"/>
      <c r="C602" s="160" t="s">
        <v>576</v>
      </c>
      <c r="D602" s="161"/>
      <c r="E602" s="162">
        <v>63.189</v>
      </c>
      <c r="F602" s="163"/>
      <c r="G602" s="164"/>
      <c r="H602" s="165"/>
      <c r="I602" s="158"/>
      <c r="J602" s="166"/>
      <c r="K602" s="158"/>
      <c r="M602" s="159" t="s">
        <v>576</v>
      </c>
      <c r="O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67" t="str">
        <f>C601</f>
        <v>2,95*(0,95*3+1,60*2+3,10*2+4,68*2+3,10*2+4,68*2+0,95*2)</v>
      </c>
      <c r="BE602" s="145"/>
      <c r="BF602" s="145"/>
      <c r="BG602" s="145"/>
      <c r="BH602" s="145"/>
      <c r="BI602" s="145"/>
    </row>
    <row r="603" spans="1:61" ht="12.75">
      <c r="A603" s="156"/>
      <c r="B603" s="157"/>
      <c r="C603" s="160" t="s">
        <v>713</v>
      </c>
      <c r="D603" s="161"/>
      <c r="E603" s="162">
        <v>116.761</v>
      </c>
      <c r="F603" s="163"/>
      <c r="G603" s="164"/>
      <c r="H603" s="165"/>
      <c r="I603" s="158"/>
      <c r="J603" s="166"/>
      <c r="K603" s="158"/>
      <c r="M603" s="159" t="s">
        <v>713</v>
      </c>
      <c r="O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67" t="str">
        <f>C602</f>
        <v>2,95*(1,73*2+2,80*3+1,050+1,10+2,050+1,05+0,80+0,45+1,53*2)</v>
      </c>
      <c r="BE603" s="145"/>
      <c r="BF603" s="145"/>
      <c r="BG603" s="145"/>
      <c r="BH603" s="145"/>
      <c r="BI603" s="145"/>
    </row>
    <row r="604" spans="1:61" ht="12.75">
      <c r="A604" s="156"/>
      <c r="B604" s="157"/>
      <c r="C604" s="160" t="s">
        <v>714</v>
      </c>
      <c r="D604" s="161"/>
      <c r="E604" s="162">
        <v>78.116</v>
      </c>
      <c r="F604" s="163"/>
      <c r="G604" s="164"/>
      <c r="H604" s="165"/>
      <c r="I604" s="158"/>
      <c r="J604" s="166"/>
      <c r="K604" s="158"/>
      <c r="M604" s="159" t="s">
        <v>714</v>
      </c>
      <c r="O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67" t="str">
        <f>C603</f>
        <v>2,95*(3,05+4,99+11,42+2,50+3,60+0,40*2+11,42+0,90*2)</v>
      </c>
      <c r="BE604" s="145"/>
      <c r="BF604" s="145"/>
      <c r="BG604" s="145"/>
      <c r="BH604" s="145"/>
      <c r="BI604" s="145"/>
    </row>
    <row r="605" spans="1:61" ht="12.75">
      <c r="A605" s="156"/>
      <c r="B605" s="157"/>
      <c r="C605" s="160" t="s">
        <v>579</v>
      </c>
      <c r="D605" s="161"/>
      <c r="E605" s="162">
        <v>66.67</v>
      </c>
      <c r="F605" s="163"/>
      <c r="G605" s="164"/>
      <c r="H605" s="165"/>
      <c r="I605" s="158"/>
      <c r="J605" s="166"/>
      <c r="K605" s="158"/>
      <c r="M605" s="159" t="s">
        <v>579</v>
      </c>
      <c r="O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67" t="str">
        <f>C604</f>
        <v>2,95*(1,50*4+3,40*2+0,95*2+2,08*2+1,63*2+1,18*2+1,00*2)</v>
      </c>
      <c r="BE605" s="145"/>
      <c r="BF605" s="145"/>
      <c r="BG605" s="145"/>
      <c r="BH605" s="145"/>
      <c r="BI605" s="145"/>
    </row>
    <row r="606" spans="1:61" ht="12.75">
      <c r="A606" s="168" t="s">
        <v>50</v>
      </c>
      <c r="B606" s="169" t="s">
        <v>76</v>
      </c>
      <c r="C606" s="170" t="s">
        <v>77</v>
      </c>
      <c r="D606" s="171"/>
      <c r="E606" s="172"/>
      <c r="F606" s="172"/>
      <c r="G606" s="173">
        <f>SUM(G549:G605)</f>
        <v>0</v>
      </c>
      <c r="H606" s="174"/>
      <c r="I606" s="173">
        <f>SUM(I549:I605)</f>
        <v>84.73883985999998</v>
      </c>
      <c r="J606" s="175"/>
      <c r="K606" s="173">
        <f>SUM(K549:K605)</f>
        <v>0</v>
      </c>
      <c r="O606" s="145"/>
      <c r="X606" s="176">
        <f>K606</f>
        <v>0</v>
      </c>
      <c r="Y606" s="176">
        <f>I606</f>
        <v>84.73883985999998</v>
      </c>
      <c r="Z606" s="155">
        <f>G606</f>
        <v>0</v>
      </c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77"/>
      <c r="BB606" s="177"/>
      <c r="BC606" s="177"/>
      <c r="BD606" s="177"/>
      <c r="BE606" s="177"/>
      <c r="BF606" s="177"/>
      <c r="BG606" s="145"/>
      <c r="BH606" s="145"/>
      <c r="BI606" s="145"/>
    </row>
    <row r="607" spans="1:15" ht="14.25" customHeight="1">
      <c r="A607" s="135" t="s">
        <v>46</v>
      </c>
      <c r="B607" s="136" t="s">
        <v>82</v>
      </c>
      <c r="C607" s="137" t="s">
        <v>83</v>
      </c>
      <c r="D607" s="138"/>
      <c r="E607" s="139"/>
      <c r="F607" s="139"/>
      <c r="G607" s="140"/>
      <c r="H607" s="141"/>
      <c r="I607" s="142"/>
      <c r="J607" s="143"/>
      <c r="K607" s="144"/>
      <c r="O607" s="145"/>
    </row>
    <row r="608" spans="1:104" ht="12.75">
      <c r="A608" s="146">
        <v>100</v>
      </c>
      <c r="B608" s="147" t="s">
        <v>715</v>
      </c>
      <c r="C608" s="148" t="s">
        <v>716</v>
      </c>
      <c r="D608" s="149" t="s">
        <v>49</v>
      </c>
      <c r="E608" s="150">
        <v>330.8</v>
      </c>
      <c r="F608" s="151">
        <v>0</v>
      </c>
      <c r="G608" s="152">
        <f>E608*F608</f>
        <v>0</v>
      </c>
      <c r="H608" s="153">
        <v>0</v>
      </c>
      <c r="I608" s="154">
        <f>E608*H608</f>
        <v>0</v>
      </c>
      <c r="J608" s="153">
        <v>0</v>
      </c>
      <c r="K608" s="154">
        <f>E608*J608</f>
        <v>0</v>
      </c>
      <c r="O608" s="145"/>
      <c r="Z608" s="145"/>
      <c r="AA608" s="145">
        <v>1</v>
      </c>
      <c r="AB608" s="145">
        <v>1</v>
      </c>
      <c r="AC608" s="145">
        <v>1</v>
      </c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55">
        <f>G608</f>
        <v>0</v>
      </c>
      <c r="BA608" s="145"/>
      <c r="BB608" s="145"/>
      <c r="BC608" s="145"/>
      <c r="BD608" s="145"/>
      <c r="BE608" s="145"/>
      <c r="BF608" s="145"/>
      <c r="BG608" s="145"/>
      <c r="BH608" s="145"/>
      <c r="BI608" s="145"/>
      <c r="CA608" s="145">
        <v>1</v>
      </c>
      <c r="CB608" s="145">
        <v>1</v>
      </c>
      <c r="CZ608" s="108">
        <v>1</v>
      </c>
    </row>
    <row r="609" spans="1:61" ht="12.75">
      <c r="A609" s="156"/>
      <c r="B609" s="157"/>
      <c r="C609" s="160" t="s">
        <v>717</v>
      </c>
      <c r="D609" s="161"/>
      <c r="E609" s="162">
        <v>330.8</v>
      </c>
      <c r="F609" s="163"/>
      <c r="G609" s="164"/>
      <c r="H609" s="165"/>
      <c r="I609" s="158"/>
      <c r="J609" s="166"/>
      <c r="K609" s="158"/>
      <c r="M609" s="159" t="s">
        <v>717</v>
      </c>
      <c r="O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67" t="str">
        <f>C608</f>
        <v xml:space="preserve">Vyčištění budov o výšce podlaží do 4 m </v>
      </c>
      <c r="BE609" s="145"/>
      <c r="BF609" s="145"/>
      <c r="BG609" s="145"/>
      <c r="BH609" s="145"/>
      <c r="BI609" s="145"/>
    </row>
    <row r="610" spans="1:104" ht="22.5">
      <c r="A610" s="146">
        <v>101</v>
      </c>
      <c r="B610" s="147" t="s">
        <v>84</v>
      </c>
      <c r="C610" s="148" t="s">
        <v>718</v>
      </c>
      <c r="D610" s="149" t="s">
        <v>86</v>
      </c>
      <c r="E610" s="150">
        <v>1</v>
      </c>
      <c r="F610" s="151">
        <v>0</v>
      </c>
      <c r="G610" s="152">
        <f>E610*F610</f>
        <v>0</v>
      </c>
      <c r="H610" s="153">
        <v>0</v>
      </c>
      <c r="I610" s="154">
        <f>E610*H610</f>
        <v>0</v>
      </c>
      <c r="J610" s="153"/>
      <c r="K610" s="154">
        <f>E610*J610</f>
        <v>0</v>
      </c>
      <c r="O610" s="145"/>
      <c r="Z610" s="145"/>
      <c r="AA610" s="145">
        <v>12</v>
      </c>
      <c r="AB610" s="145">
        <v>0</v>
      </c>
      <c r="AC610" s="145">
        <v>356</v>
      </c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55">
        <f>G610</f>
        <v>0</v>
      </c>
      <c r="BA610" s="145"/>
      <c r="BB610" s="145"/>
      <c r="BC610" s="145"/>
      <c r="BD610" s="145"/>
      <c r="BE610" s="145"/>
      <c r="BF610" s="145"/>
      <c r="BG610" s="145"/>
      <c r="BH610" s="145"/>
      <c r="BI610" s="145"/>
      <c r="CA610" s="145">
        <v>12</v>
      </c>
      <c r="CB610" s="145">
        <v>0</v>
      </c>
      <c r="CZ610" s="108">
        <v>1</v>
      </c>
    </row>
    <row r="611" spans="1:104" ht="22.5">
      <c r="A611" s="146">
        <v>102</v>
      </c>
      <c r="B611" s="147" t="s">
        <v>719</v>
      </c>
      <c r="C611" s="148" t="s">
        <v>720</v>
      </c>
      <c r="D611" s="149" t="s">
        <v>273</v>
      </c>
      <c r="E611" s="150">
        <v>8</v>
      </c>
      <c r="F611" s="151">
        <v>0</v>
      </c>
      <c r="G611" s="152">
        <f>E611*F611</f>
        <v>0</v>
      </c>
      <c r="H611" s="153">
        <v>0</v>
      </c>
      <c r="I611" s="154">
        <f>E611*H611</f>
        <v>0</v>
      </c>
      <c r="J611" s="153"/>
      <c r="K611" s="154">
        <f>E611*J611</f>
        <v>0</v>
      </c>
      <c r="O611" s="145"/>
      <c r="Z611" s="145"/>
      <c r="AA611" s="145">
        <v>12</v>
      </c>
      <c r="AB611" s="145">
        <v>0</v>
      </c>
      <c r="AC611" s="145">
        <v>320</v>
      </c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55">
        <f>G611</f>
        <v>0</v>
      </c>
      <c r="BA611" s="145"/>
      <c r="BB611" s="145"/>
      <c r="BC611" s="145"/>
      <c r="BD611" s="145"/>
      <c r="BE611" s="145"/>
      <c r="BF611" s="145"/>
      <c r="BG611" s="145"/>
      <c r="BH611" s="145"/>
      <c r="BI611" s="145"/>
      <c r="CA611" s="145">
        <v>12</v>
      </c>
      <c r="CB611" s="145">
        <v>0</v>
      </c>
      <c r="CZ611" s="108">
        <v>1</v>
      </c>
    </row>
    <row r="612" spans="1:104" ht="22.5">
      <c r="A612" s="146">
        <v>103</v>
      </c>
      <c r="B612" s="147" t="s">
        <v>721</v>
      </c>
      <c r="C612" s="148" t="s">
        <v>722</v>
      </c>
      <c r="D612" s="149" t="s">
        <v>74</v>
      </c>
      <c r="E612" s="150">
        <v>10.67</v>
      </c>
      <c r="F612" s="151">
        <v>0</v>
      </c>
      <c r="G612" s="152">
        <f>E612*F612</f>
        <v>0</v>
      </c>
      <c r="H612" s="153">
        <v>0</v>
      </c>
      <c r="I612" s="154">
        <f>E612*H612</f>
        <v>0</v>
      </c>
      <c r="J612" s="153"/>
      <c r="K612" s="154">
        <f>E612*J612</f>
        <v>0</v>
      </c>
      <c r="O612" s="145"/>
      <c r="Z612" s="145"/>
      <c r="AA612" s="145">
        <v>12</v>
      </c>
      <c r="AB612" s="145">
        <v>0</v>
      </c>
      <c r="AC612" s="145">
        <v>327</v>
      </c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55">
        <f>G612</f>
        <v>0</v>
      </c>
      <c r="BA612" s="145"/>
      <c r="BB612" s="145"/>
      <c r="BC612" s="145"/>
      <c r="BD612" s="145"/>
      <c r="BE612" s="145"/>
      <c r="BF612" s="145"/>
      <c r="BG612" s="145"/>
      <c r="BH612" s="145"/>
      <c r="BI612" s="145"/>
      <c r="CA612" s="145">
        <v>12</v>
      </c>
      <c r="CB612" s="145">
        <v>0</v>
      </c>
      <c r="CZ612" s="108">
        <v>1</v>
      </c>
    </row>
    <row r="613" spans="1:61" ht="12.75">
      <c r="A613" s="156"/>
      <c r="B613" s="157"/>
      <c r="C613" s="160" t="s">
        <v>723</v>
      </c>
      <c r="D613" s="161"/>
      <c r="E613" s="162">
        <v>5.72</v>
      </c>
      <c r="F613" s="163"/>
      <c r="G613" s="164"/>
      <c r="H613" s="165"/>
      <c r="I613" s="158"/>
      <c r="J613" s="166"/>
      <c r="K613" s="158"/>
      <c r="M613" s="159" t="s">
        <v>723</v>
      </c>
      <c r="O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67" t="str">
        <f>C612</f>
        <v>D+M podlahová dělící lišta nerez profil L ocel AISI 304</v>
      </c>
      <c r="BE613" s="145"/>
      <c r="BF613" s="145"/>
      <c r="BG613" s="145"/>
      <c r="BH613" s="145"/>
      <c r="BI613" s="145"/>
    </row>
    <row r="614" spans="1:61" ht="12.75">
      <c r="A614" s="156"/>
      <c r="B614" s="157"/>
      <c r="C614" s="160" t="s">
        <v>724</v>
      </c>
      <c r="D614" s="161"/>
      <c r="E614" s="162">
        <v>4.95</v>
      </c>
      <c r="F614" s="163"/>
      <c r="G614" s="164"/>
      <c r="H614" s="165"/>
      <c r="I614" s="158"/>
      <c r="J614" s="166"/>
      <c r="K614" s="158"/>
      <c r="M614" s="159" t="s">
        <v>724</v>
      </c>
      <c r="O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67" t="str">
        <f>C613</f>
        <v>1.NP : (4*0,70+3*0,80)*1,10</v>
      </c>
      <c r="BE614" s="145"/>
      <c r="BF614" s="145"/>
      <c r="BG614" s="145"/>
      <c r="BH614" s="145"/>
      <c r="BI614" s="145"/>
    </row>
    <row r="615" spans="1:104" ht="22.5">
      <c r="A615" s="146">
        <v>104</v>
      </c>
      <c r="B615" s="147" t="s">
        <v>725</v>
      </c>
      <c r="C615" s="148" t="s">
        <v>726</v>
      </c>
      <c r="D615" s="149" t="s">
        <v>49</v>
      </c>
      <c r="E615" s="150">
        <v>2.5673</v>
      </c>
      <c r="F615" s="151">
        <v>0</v>
      </c>
      <c r="G615" s="152">
        <f>E615*F615</f>
        <v>0</v>
      </c>
      <c r="H615" s="153">
        <v>0</v>
      </c>
      <c r="I615" s="154">
        <f>E615*H615</f>
        <v>0</v>
      </c>
      <c r="J615" s="153"/>
      <c r="K615" s="154">
        <f>E615*J615</f>
        <v>0</v>
      </c>
      <c r="O615" s="145"/>
      <c r="Z615" s="145"/>
      <c r="AA615" s="145">
        <v>12</v>
      </c>
      <c r="AB615" s="145">
        <v>0</v>
      </c>
      <c r="AC615" s="145">
        <v>329</v>
      </c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55">
        <f>G615</f>
        <v>0</v>
      </c>
      <c r="BA615" s="145"/>
      <c r="BB615" s="145"/>
      <c r="BC615" s="145"/>
      <c r="BD615" s="145"/>
      <c r="BE615" s="145"/>
      <c r="BF615" s="145"/>
      <c r="BG615" s="145"/>
      <c r="BH615" s="145"/>
      <c r="BI615" s="145"/>
      <c r="CA615" s="145">
        <v>12</v>
      </c>
      <c r="CB615" s="145">
        <v>0</v>
      </c>
      <c r="CZ615" s="108">
        <v>1</v>
      </c>
    </row>
    <row r="616" spans="1:61" ht="12.75">
      <c r="A616" s="156"/>
      <c r="B616" s="157"/>
      <c r="C616" s="160" t="s">
        <v>727</v>
      </c>
      <c r="D616" s="161"/>
      <c r="E616" s="162">
        <v>0.9765</v>
      </c>
      <c r="F616" s="163"/>
      <c r="G616" s="164"/>
      <c r="H616" s="165"/>
      <c r="I616" s="158"/>
      <c r="J616" s="166"/>
      <c r="K616" s="158"/>
      <c r="M616" s="159" t="s">
        <v>727</v>
      </c>
      <c r="O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67" t="str">
        <f>C615</f>
        <v>D+M skleněné zábradlí před okny, bezpeč.sklo 8.8.2 Al profily komplet</v>
      </c>
      <c r="BE616" s="145"/>
      <c r="BF616" s="145"/>
      <c r="BG616" s="145"/>
      <c r="BH616" s="145"/>
      <c r="BI616" s="145"/>
    </row>
    <row r="617" spans="1:61" ht="12.75">
      <c r="A617" s="156"/>
      <c r="B617" s="157"/>
      <c r="C617" s="160" t="s">
        <v>728</v>
      </c>
      <c r="D617" s="161"/>
      <c r="E617" s="162">
        <v>0.945</v>
      </c>
      <c r="F617" s="163"/>
      <c r="G617" s="164"/>
      <c r="H617" s="165"/>
      <c r="I617" s="158"/>
      <c r="J617" s="166"/>
      <c r="K617" s="158"/>
      <c r="M617" s="159" t="s">
        <v>728</v>
      </c>
      <c r="O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67" t="str">
        <f>C616</f>
        <v>V11 :0,93*1,05</v>
      </c>
      <c r="BE617" s="145"/>
      <c r="BF617" s="145"/>
      <c r="BG617" s="145"/>
      <c r="BH617" s="145"/>
      <c r="BI617" s="145"/>
    </row>
    <row r="618" spans="1:61" ht="12.75">
      <c r="A618" s="156"/>
      <c r="B618" s="157"/>
      <c r="C618" s="160" t="s">
        <v>729</v>
      </c>
      <c r="D618" s="161"/>
      <c r="E618" s="162">
        <v>0.6458</v>
      </c>
      <c r="F618" s="163"/>
      <c r="G618" s="164"/>
      <c r="H618" s="165"/>
      <c r="I618" s="158"/>
      <c r="J618" s="166"/>
      <c r="K618" s="158"/>
      <c r="M618" s="159" t="s">
        <v>729</v>
      </c>
      <c r="O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67" t="str">
        <f>C617</f>
        <v>V12:0,90*1,05</v>
      </c>
      <c r="BE618" s="145"/>
      <c r="BF618" s="145"/>
      <c r="BG618" s="145"/>
      <c r="BH618" s="145"/>
      <c r="BI618" s="145"/>
    </row>
    <row r="619" spans="1:104" ht="22.5">
      <c r="A619" s="146">
        <v>105</v>
      </c>
      <c r="B619" s="147" t="s">
        <v>730</v>
      </c>
      <c r="C619" s="148" t="s">
        <v>731</v>
      </c>
      <c r="D619" s="149" t="s">
        <v>86</v>
      </c>
      <c r="E619" s="150">
        <v>1</v>
      </c>
      <c r="F619" s="151">
        <v>0</v>
      </c>
      <c r="G619" s="152">
        <f>E619*F619</f>
        <v>0</v>
      </c>
      <c r="H619" s="153">
        <v>0</v>
      </c>
      <c r="I619" s="154">
        <f>E619*H619</f>
        <v>0</v>
      </c>
      <c r="J619" s="153"/>
      <c r="K619" s="154">
        <f>E619*J619</f>
        <v>0</v>
      </c>
      <c r="O619" s="145"/>
      <c r="Z619" s="145"/>
      <c r="AA619" s="145">
        <v>12</v>
      </c>
      <c r="AB619" s="145">
        <v>0</v>
      </c>
      <c r="AC619" s="145">
        <v>330</v>
      </c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55">
        <f>G619</f>
        <v>0</v>
      </c>
      <c r="BA619" s="145"/>
      <c r="BB619" s="145"/>
      <c r="BC619" s="145"/>
      <c r="BD619" s="145"/>
      <c r="BE619" s="145"/>
      <c r="BF619" s="145"/>
      <c r="BG619" s="145"/>
      <c r="BH619" s="145"/>
      <c r="BI619" s="145"/>
      <c r="CA619" s="145">
        <v>12</v>
      </c>
      <c r="CB619" s="145">
        <v>0</v>
      </c>
      <c r="CZ619" s="108">
        <v>1</v>
      </c>
    </row>
    <row r="620" spans="1:61" ht="25.5">
      <c r="A620" s="156"/>
      <c r="B620" s="157"/>
      <c r="C620" s="160" t="s">
        <v>732</v>
      </c>
      <c r="D620" s="161"/>
      <c r="E620" s="162">
        <v>0</v>
      </c>
      <c r="F620" s="163"/>
      <c r="G620" s="164"/>
      <c r="H620" s="165"/>
      <c r="I620" s="158"/>
      <c r="J620" s="166"/>
      <c r="K620" s="158"/>
      <c r="M620" s="159" t="s">
        <v>732</v>
      </c>
      <c r="O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67" t="str">
        <f>C619</f>
        <v>D+M skleněné zábradlí lodžie samonosné kalené čiré sklo 2/8mm,bezpečnostní folie bez madla</v>
      </c>
      <c r="BE620" s="145"/>
      <c r="BF620" s="145"/>
      <c r="BG620" s="145"/>
      <c r="BH620" s="145"/>
      <c r="BI620" s="145"/>
    </row>
    <row r="621" spans="1:61" ht="12.75">
      <c r="A621" s="156"/>
      <c r="B621" s="157"/>
      <c r="C621" s="160" t="s">
        <v>733</v>
      </c>
      <c r="D621" s="161"/>
      <c r="E621" s="162">
        <v>0</v>
      </c>
      <c r="F621" s="163"/>
      <c r="G621" s="164"/>
      <c r="H621" s="165"/>
      <c r="I621" s="158"/>
      <c r="J621" s="166"/>
      <c r="K621" s="158"/>
      <c r="M621" s="159" t="s">
        <v>733</v>
      </c>
      <c r="O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67" t="str">
        <f>C620</f>
        <v>broušené matné hrany:</v>
      </c>
      <c r="BE621" s="145"/>
      <c r="BF621" s="145"/>
      <c r="BG621" s="145"/>
      <c r="BH621" s="145"/>
      <c r="BI621" s="145"/>
    </row>
    <row r="622" spans="1:61" ht="12.75">
      <c r="A622" s="156"/>
      <c r="B622" s="157"/>
      <c r="C622" s="160" t="s">
        <v>734</v>
      </c>
      <c r="D622" s="161"/>
      <c r="E622" s="162">
        <v>1</v>
      </c>
      <c r="F622" s="163"/>
      <c r="G622" s="164"/>
      <c r="H622" s="165"/>
      <c r="I622" s="158"/>
      <c r="J622" s="166"/>
      <c r="K622" s="158"/>
      <c r="M622" s="159" t="s">
        <v>734</v>
      </c>
      <c r="O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67" t="str">
        <f>C621</f>
        <v>rozměr 5630/1000:</v>
      </c>
      <c r="BE622" s="145"/>
      <c r="BF622" s="145"/>
      <c r="BG622" s="145"/>
      <c r="BH622" s="145"/>
      <c r="BI622" s="145"/>
    </row>
    <row r="623" spans="1:104" ht="22.5">
      <c r="A623" s="146">
        <v>106</v>
      </c>
      <c r="B623" s="147" t="s">
        <v>735</v>
      </c>
      <c r="C623" s="148" t="s">
        <v>736</v>
      </c>
      <c r="D623" s="149" t="s">
        <v>273</v>
      </c>
      <c r="E623" s="150">
        <v>2</v>
      </c>
      <c r="F623" s="151">
        <v>0</v>
      </c>
      <c r="G623" s="152">
        <f>E623*F623</f>
        <v>0</v>
      </c>
      <c r="H623" s="153">
        <v>0</v>
      </c>
      <c r="I623" s="154">
        <f>E623*H623</f>
        <v>0</v>
      </c>
      <c r="J623" s="153"/>
      <c r="K623" s="154">
        <f>E623*J623</f>
        <v>0</v>
      </c>
      <c r="O623" s="145"/>
      <c r="Z623" s="145"/>
      <c r="AA623" s="145">
        <v>12</v>
      </c>
      <c r="AB623" s="145">
        <v>0</v>
      </c>
      <c r="AC623" s="145">
        <v>328</v>
      </c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55">
        <f>G623</f>
        <v>0</v>
      </c>
      <c r="BA623" s="145"/>
      <c r="BB623" s="145"/>
      <c r="BC623" s="145"/>
      <c r="BD623" s="145"/>
      <c r="BE623" s="145"/>
      <c r="BF623" s="145"/>
      <c r="BG623" s="145"/>
      <c r="BH623" s="145"/>
      <c r="BI623" s="145"/>
      <c r="CA623" s="145">
        <v>12</v>
      </c>
      <c r="CB623" s="145">
        <v>0</v>
      </c>
      <c r="CZ623" s="108">
        <v>1</v>
      </c>
    </row>
    <row r="624" spans="1:61" ht="25.5">
      <c r="A624" s="156"/>
      <c r="B624" s="157"/>
      <c r="C624" s="160" t="s">
        <v>737</v>
      </c>
      <c r="D624" s="161"/>
      <c r="E624" s="162">
        <v>0</v>
      </c>
      <c r="F624" s="163"/>
      <c r="G624" s="164"/>
      <c r="H624" s="165"/>
      <c r="I624" s="158"/>
      <c r="J624" s="166"/>
      <c r="K624" s="158"/>
      <c r="M624" s="159" t="s">
        <v>737</v>
      </c>
      <c r="O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67" t="str">
        <f>C623</f>
        <v>D+M revizní dvířka do podhledu protipožární 15min s tep.vložkou 700/600 tl.stropu 300mm</v>
      </c>
      <c r="BE624" s="145"/>
      <c r="BF624" s="145"/>
      <c r="BG624" s="145"/>
      <c r="BH624" s="145"/>
      <c r="BI624" s="145"/>
    </row>
    <row r="625" spans="1:61" ht="12.75">
      <c r="A625" s="156"/>
      <c r="B625" s="157"/>
      <c r="C625" s="160" t="s">
        <v>738</v>
      </c>
      <c r="D625" s="161"/>
      <c r="E625" s="162">
        <v>2</v>
      </c>
      <c r="F625" s="163"/>
      <c r="G625" s="164"/>
      <c r="H625" s="165"/>
      <c r="I625" s="158"/>
      <c r="J625" s="166"/>
      <c r="K625" s="158"/>
      <c r="M625" s="159" t="s">
        <v>738</v>
      </c>
      <c r="O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67" t="str">
        <f>C624</f>
        <v>plech.sendvič víko:</v>
      </c>
      <c r="BE625" s="145"/>
      <c r="BF625" s="145"/>
      <c r="BG625" s="145"/>
      <c r="BH625" s="145"/>
      <c r="BI625" s="145"/>
    </row>
    <row r="626" spans="1:104" ht="22.5">
      <c r="A626" s="146">
        <v>107</v>
      </c>
      <c r="B626" s="147" t="s">
        <v>739</v>
      </c>
      <c r="C626" s="148" t="s">
        <v>740</v>
      </c>
      <c r="D626" s="149" t="s">
        <v>273</v>
      </c>
      <c r="E626" s="150">
        <v>10</v>
      </c>
      <c r="F626" s="151">
        <v>0</v>
      </c>
      <c r="G626" s="152">
        <f>E626*F626</f>
        <v>0</v>
      </c>
      <c r="H626" s="153">
        <v>0</v>
      </c>
      <c r="I626" s="154">
        <f>E626*H626</f>
        <v>0</v>
      </c>
      <c r="J626" s="153"/>
      <c r="K626" s="154">
        <f>E626*J626</f>
        <v>0</v>
      </c>
      <c r="O626" s="145"/>
      <c r="Z626" s="145"/>
      <c r="AA626" s="145">
        <v>12</v>
      </c>
      <c r="AB626" s="145">
        <v>0</v>
      </c>
      <c r="AC626" s="145">
        <v>335</v>
      </c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55">
        <f>G626</f>
        <v>0</v>
      </c>
      <c r="BA626" s="145"/>
      <c r="BB626" s="145"/>
      <c r="BC626" s="145"/>
      <c r="BD626" s="145"/>
      <c r="BE626" s="145"/>
      <c r="BF626" s="145"/>
      <c r="BG626" s="145"/>
      <c r="BH626" s="145"/>
      <c r="BI626" s="145"/>
      <c r="CA626" s="145">
        <v>12</v>
      </c>
      <c r="CB626" s="145">
        <v>0</v>
      </c>
      <c r="CZ626" s="108">
        <v>1</v>
      </c>
    </row>
    <row r="627" spans="1:104" ht="12.75">
      <c r="A627" s="146">
        <v>108</v>
      </c>
      <c r="B627" s="147" t="s">
        <v>741</v>
      </c>
      <c r="C627" s="148" t="s">
        <v>742</v>
      </c>
      <c r="D627" s="149" t="s">
        <v>273</v>
      </c>
      <c r="E627" s="150">
        <v>1</v>
      </c>
      <c r="F627" s="151">
        <v>0</v>
      </c>
      <c r="G627" s="152">
        <f>E627*F627</f>
        <v>0</v>
      </c>
      <c r="H627" s="153">
        <v>0</v>
      </c>
      <c r="I627" s="154">
        <f>E627*H627</f>
        <v>0</v>
      </c>
      <c r="J627" s="153"/>
      <c r="K627" s="154">
        <f>E627*J627</f>
        <v>0</v>
      </c>
      <c r="O627" s="145"/>
      <c r="Z627" s="145"/>
      <c r="AA627" s="145">
        <v>12</v>
      </c>
      <c r="AB627" s="145">
        <v>0</v>
      </c>
      <c r="AC627" s="145">
        <v>321</v>
      </c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55">
        <f>G627</f>
        <v>0</v>
      </c>
      <c r="BA627" s="145"/>
      <c r="BB627" s="145"/>
      <c r="BC627" s="145"/>
      <c r="BD627" s="145"/>
      <c r="BE627" s="145"/>
      <c r="BF627" s="145"/>
      <c r="BG627" s="145"/>
      <c r="BH627" s="145"/>
      <c r="BI627" s="145"/>
      <c r="CA627" s="145">
        <v>12</v>
      </c>
      <c r="CB627" s="145">
        <v>0</v>
      </c>
      <c r="CZ627" s="108">
        <v>1</v>
      </c>
    </row>
    <row r="628" spans="1:104" ht="33.75">
      <c r="A628" s="146">
        <v>109</v>
      </c>
      <c r="B628" s="147" t="s">
        <v>743</v>
      </c>
      <c r="C628" s="148" t="s">
        <v>744</v>
      </c>
      <c r="D628" s="149" t="s">
        <v>273</v>
      </c>
      <c r="E628" s="150">
        <v>1</v>
      </c>
      <c r="F628" s="151">
        <v>0</v>
      </c>
      <c r="G628" s="152">
        <f>E628*F628</f>
        <v>0</v>
      </c>
      <c r="H628" s="153">
        <v>0</v>
      </c>
      <c r="I628" s="154">
        <f>E628*H628</f>
        <v>0</v>
      </c>
      <c r="J628" s="153"/>
      <c r="K628" s="154">
        <f>E628*J628</f>
        <v>0</v>
      </c>
      <c r="O628" s="145"/>
      <c r="Z628" s="145"/>
      <c r="AA628" s="145">
        <v>12</v>
      </c>
      <c r="AB628" s="145">
        <v>0</v>
      </c>
      <c r="AC628" s="145">
        <v>3</v>
      </c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55">
        <f>G628</f>
        <v>0</v>
      </c>
      <c r="BA628" s="145"/>
      <c r="BB628" s="145"/>
      <c r="BC628" s="145"/>
      <c r="BD628" s="145"/>
      <c r="BE628" s="145"/>
      <c r="BF628" s="145"/>
      <c r="BG628" s="145"/>
      <c r="BH628" s="145"/>
      <c r="BI628" s="145"/>
      <c r="CA628" s="145">
        <v>12</v>
      </c>
      <c r="CB628" s="145">
        <v>0</v>
      </c>
      <c r="CZ628" s="108">
        <v>1</v>
      </c>
    </row>
    <row r="629" spans="1:61" ht="25.5">
      <c r="A629" s="156"/>
      <c r="B629" s="157"/>
      <c r="C629" s="160" t="s">
        <v>745</v>
      </c>
      <c r="D629" s="161"/>
      <c r="E629" s="162">
        <v>0</v>
      </c>
      <c r="F629" s="163"/>
      <c r="G629" s="164"/>
      <c r="H629" s="165"/>
      <c r="I629" s="158"/>
      <c r="J629" s="166"/>
      <c r="K629" s="158"/>
      <c r="M629" s="159" t="s">
        <v>745</v>
      </c>
      <c r="O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67" t="str">
        <f>C628</f>
        <v>Poklop na studnu D+M, 1400/1200,pryžové těsnění zateplení, zámek, ocel.rám k zabudování do podlahy</v>
      </c>
      <c r="BE629" s="145"/>
      <c r="BF629" s="145"/>
      <c r="BG629" s="145"/>
      <c r="BH629" s="145"/>
      <c r="BI629" s="145"/>
    </row>
    <row r="630" spans="1:61" ht="12.75">
      <c r="A630" s="156"/>
      <c r="B630" s="157"/>
      <c r="C630" s="160" t="s">
        <v>746</v>
      </c>
      <c r="D630" s="161"/>
      <c r="E630" s="162">
        <v>0</v>
      </c>
      <c r="F630" s="163"/>
      <c r="G630" s="164"/>
      <c r="H630" s="165"/>
      <c r="I630" s="158"/>
      <c r="J630" s="166"/>
      <c r="K630" s="158"/>
      <c r="M630" s="159" t="s">
        <v>746</v>
      </c>
      <c r="O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67" t="str">
        <f>C629</f>
        <v>poklop z kompozitního materálu :</v>
      </c>
      <c r="BE630" s="145"/>
      <c r="BF630" s="145"/>
      <c r="BG630" s="145"/>
      <c r="BH630" s="145"/>
      <c r="BI630" s="145"/>
    </row>
    <row r="631" spans="1:61" ht="12.75">
      <c r="A631" s="156"/>
      <c r="B631" s="157"/>
      <c r="C631" s="160" t="s">
        <v>747</v>
      </c>
      <c r="D631" s="161"/>
      <c r="E631" s="162">
        <v>1</v>
      </c>
      <c r="F631" s="163"/>
      <c r="G631" s="164"/>
      <c r="H631" s="165"/>
      <c r="I631" s="158"/>
      <c r="J631" s="166"/>
      <c r="K631" s="158"/>
      <c r="M631" s="159" t="s">
        <v>747</v>
      </c>
      <c r="O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67" t="str">
        <f>C630</f>
        <v>rozměr 2*700*1200:</v>
      </c>
      <c r="BE631" s="145"/>
      <c r="BF631" s="145"/>
      <c r="BG631" s="145"/>
      <c r="BH631" s="145"/>
      <c r="BI631" s="145"/>
    </row>
    <row r="632" spans="1:104" ht="12.75">
      <c r="A632" s="146">
        <v>110</v>
      </c>
      <c r="B632" s="147" t="s">
        <v>748</v>
      </c>
      <c r="C632" s="148" t="s">
        <v>749</v>
      </c>
      <c r="D632" s="149" t="s">
        <v>86</v>
      </c>
      <c r="E632" s="150">
        <v>1</v>
      </c>
      <c r="F632" s="151">
        <v>0</v>
      </c>
      <c r="G632" s="152">
        <f>E632*F632</f>
        <v>0</v>
      </c>
      <c r="H632" s="153">
        <v>0</v>
      </c>
      <c r="I632" s="154">
        <f>E632*H632</f>
        <v>0</v>
      </c>
      <c r="J632" s="153"/>
      <c r="K632" s="154">
        <f>E632*J632</f>
        <v>0</v>
      </c>
      <c r="O632" s="145"/>
      <c r="Z632" s="145"/>
      <c r="AA632" s="145">
        <v>12</v>
      </c>
      <c r="AB632" s="145">
        <v>0</v>
      </c>
      <c r="AC632" s="145">
        <v>322</v>
      </c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55">
        <f>G632</f>
        <v>0</v>
      </c>
      <c r="BA632" s="145"/>
      <c r="BB632" s="145"/>
      <c r="BC632" s="145"/>
      <c r="BD632" s="145"/>
      <c r="BE632" s="145"/>
      <c r="BF632" s="145"/>
      <c r="BG632" s="145"/>
      <c r="BH632" s="145"/>
      <c r="BI632" s="145"/>
      <c r="CA632" s="145">
        <v>12</v>
      </c>
      <c r="CB632" s="145">
        <v>0</v>
      </c>
      <c r="CZ632" s="108">
        <v>1</v>
      </c>
    </row>
    <row r="633" spans="1:104" ht="22.5">
      <c r="A633" s="146">
        <v>111</v>
      </c>
      <c r="B633" s="147" t="s">
        <v>750</v>
      </c>
      <c r="C633" s="148" t="s">
        <v>751</v>
      </c>
      <c r="D633" s="149" t="s">
        <v>273</v>
      </c>
      <c r="E633" s="150">
        <v>9</v>
      </c>
      <c r="F633" s="151">
        <v>0</v>
      </c>
      <c r="G633" s="152">
        <f>E633*F633</f>
        <v>0</v>
      </c>
      <c r="H633" s="153">
        <v>0</v>
      </c>
      <c r="I633" s="154">
        <f>E633*H633</f>
        <v>0</v>
      </c>
      <c r="J633" s="153"/>
      <c r="K633" s="154">
        <f>E633*J633</f>
        <v>0</v>
      </c>
      <c r="O633" s="145"/>
      <c r="Z633" s="145"/>
      <c r="AA633" s="145">
        <v>12</v>
      </c>
      <c r="AB633" s="145">
        <v>0</v>
      </c>
      <c r="AC633" s="145">
        <v>317</v>
      </c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55">
        <f>G633</f>
        <v>0</v>
      </c>
      <c r="BA633" s="145"/>
      <c r="BB633" s="145"/>
      <c r="BC633" s="145"/>
      <c r="BD633" s="145"/>
      <c r="BE633" s="145"/>
      <c r="BF633" s="145"/>
      <c r="BG633" s="145"/>
      <c r="BH633" s="145"/>
      <c r="BI633" s="145"/>
      <c r="CA633" s="145">
        <v>12</v>
      </c>
      <c r="CB633" s="145">
        <v>0</v>
      </c>
      <c r="CZ633" s="108">
        <v>1</v>
      </c>
    </row>
    <row r="634" spans="1:104" ht="22.5">
      <c r="A634" s="146">
        <v>112</v>
      </c>
      <c r="B634" s="147" t="s">
        <v>752</v>
      </c>
      <c r="C634" s="148" t="s">
        <v>753</v>
      </c>
      <c r="D634" s="149" t="s">
        <v>86</v>
      </c>
      <c r="E634" s="150">
        <v>1</v>
      </c>
      <c r="F634" s="151">
        <v>0</v>
      </c>
      <c r="G634" s="152">
        <f>E634*F634</f>
        <v>0</v>
      </c>
      <c r="H634" s="153">
        <v>0</v>
      </c>
      <c r="I634" s="154">
        <f>E634*H634</f>
        <v>0</v>
      </c>
      <c r="J634" s="153"/>
      <c r="K634" s="154">
        <f>E634*J634</f>
        <v>0</v>
      </c>
      <c r="O634" s="145"/>
      <c r="Z634" s="145"/>
      <c r="AA634" s="145">
        <v>12</v>
      </c>
      <c r="AB634" s="145">
        <v>0</v>
      </c>
      <c r="AC634" s="145">
        <v>319</v>
      </c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55">
        <f>G634</f>
        <v>0</v>
      </c>
      <c r="BA634" s="145"/>
      <c r="BB634" s="145"/>
      <c r="BC634" s="145"/>
      <c r="BD634" s="145"/>
      <c r="BE634" s="145"/>
      <c r="BF634" s="145"/>
      <c r="BG634" s="145"/>
      <c r="BH634" s="145"/>
      <c r="BI634" s="145"/>
      <c r="CA634" s="145">
        <v>12</v>
      </c>
      <c r="CB634" s="145">
        <v>0</v>
      </c>
      <c r="CZ634" s="108">
        <v>1</v>
      </c>
    </row>
    <row r="635" spans="1:104" ht="33.75">
      <c r="A635" s="146">
        <v>113</v>
      </c>
      <c r="B635" s="147" t="s">
        <v>754</v>
      </c>
      <c r="C635" s="148" t="s">
        <v>755</v>
      </c>
      <c r="D635" s="149" t="s">
        <v>273</v>
      </c>
      <c r="E635" s="150">
        <v>2</v>
      </c>
      <c r="F635" s="151">
        <v>0</v>
      </c>
      <c r="G635" s="152">
        <f>E635*F635</f>
        <v>0</v>
      </c>
      <c r="H635" s="153">
        <v>0</v>
      </c>
      <c r="I635" s="154">
        <f>E635*H635</f>
        <v>0</v>
      </c>
      <c r="J635" s="153"/>
      <c r="K635" s="154">
        <f>E635*J635</f>
        <v>0</v>
      </c>
      <c r="O635" s="145"/>
      <c r="Z635" s="145"/>
      <c r="AA635" s="145">
        <v>12</v>
      </c>
      <c r="AB635" s="145">
        <v>0</v>
      </c>
      <c r="AC635" s="145">
        <v>323</v>
      </c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55">
        <f>G635</f>
        <v>0</v>
      </c>
      <c r="BA635" s="145"/>
      <c r="BB635" s="145"/>
      <c r="BC635" s="145"/>
      <c r="BD635" s="145"/>
      <c r="BE635" s="145"/>
      <c r="BF635" s="145"/>
      <c r="BG635" s="145"/>
      <c r="BH635" s="145"/>
      <c r="BI635" s="145"/>
      <c r="CA635" s="145">
        <v>12</v>
      </c>
      <c r="CB635" s="145">
        <v>0</v>
      </c>
      <c r="CZ635" s="108">
        <v>1</v>
      </c>
    </row>
    <row r="636" spans="1:61" ht="25.5">
      <c r="A636" s="156"/>
      <c r="B636" s="157"/>
      <c r="C636" s="160" t="s">
        <v>756</v>
      </c>
      <c r="D636" s="161"/>
      <c r="E636" s="162">
        <v>1</v>
      </c>
      <c r="F636" s="163"/>
      <c r="G636" s="164"/>
      <c r="H636" s="165"/>
      <c r="I636" s="158"/>
      <c r="J636" s="166"/>
      <c r="K636" s="158"/>
      <c r="M636" s="159" t="s">
        <v>756</v>
      </c>
      <c r="O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67" t="str">
        <f>C635</f>
        <v>D+M požární hydrant D25/30, uzavíratelná proudnice skříň ocel.rám,plná dvířka+polep,zámek</v>
      </c>
      <c r="BE636" s="145"/>
      <c r="BF636" s="145"/>
      <c r="BG636" s="145"/>
      <c r="BH636" s="145"/>
      <c r="BI636" s="145"/>
    </row>
    <row r="637" spans="1:61" ht="12.75">
      <c r="A637" s="156"/>
      <c r="B637" s="157"/>
      <c r="C637" s="160" t="s">
        <v>757</v>
      </c>
      <c r="D637" s="161"/>
      <c r="E637" s="162">
        <v>1</v>
      </c>
      <c r="F637" s="163"/>
      <c r="G637" s="164"/>
      <c r="H637" s="165"/>
      <c r="I637" s="158"/>
      <c r="J637" s="166"/>
      <c r="K637" s="158"/>
      <c r="M637" s="159" t="s">
        <v>757</v>
      </c>
      <c r="O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67" t="str">
        <f>C636</f>
        <v>V4a 710/710/245:1</v>
      </c>
      <c r="BE637" s="145"/>
      <c r="BF637" s="145"/>
      <c r="BG637" s="145"/>
      <c r="BH637" s="145"/>
      <c r="BI637" s="145"/>
    </row>
    <row r="638" spans="1:104" ht="22.5">
      <c r="A638" s="146">
        <v>114</v>
      </c>
      <c r="B638" s="147" t="s">
        <v>758</v>
      </c>
      <c r="C638" s="148" t="s">
        <v>759</v>
      </c>
      <c r="D638" s="149" t="s">
        <v>49</v>
      </c>
      <c r="E638" s="150">
        <v>3</v>
      </c>
      <c r="F638" s="151">
        <v>0</v>
      </c>
      <c r="G638" s="152">
        <f>E638*F638</f>
        <v>0</v>
      </c>
      <c r="H638" s="153">
        <v>0</v>
      </c>
      <c r="I638" s="154">
        <f>E638*H638</f>
        <v>0</v>
      </c>
      <c r="J638" s="153"/>
      <c r="K638" s="154">
        <f>E638*J638</f>
        <v>0</v>
      </c>
      <c r="O638" s="145"/>
      <c r="Z638" s="145"/>
      <c r="AA638" s="145">
        <v>12</v>
      </c>
      <c r="AB638" s="145">
        <v>0</v>
      </c>
      <c r="AC638" s="145">
        <v>2</v>
      </c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55">
        <f>G638</f>
        <v>0</v>
      </c>
      <c r="BA638" s="145"/>
      <c r="BB638" s="145"/>
      <c r="BC638" s="145"/>
      <c r="BD638" s="145"/>
      <c r="BE638" s="145"/>
      <c r="BF638" s="145"/>
      <c r="BG638" s="145"/>
      <c r="BH638" s="145"/>
      <c r="BI638" s="145"/>
      <c r="CA638" s="145">
        <v>12</v>
      </c>
      <c r="CB638" s="145">
        <v>0</v>
      </c>
      <c r="CZ638" s="108">
        <v>1</v>
      </c>
    </row>
    <row r="639" spans="1:61" ht="12.75">
      <c r="A639" s="156"/>
      <c r="B639" s="157"/>
      <c r="C639" s="160" t="s">
        <v>760</v>
      </c>
      <c r="D639" s="161"/>
      <c r="E639" s="162">
        <v>0</v>
      </c>
      <c r="F639" s="163"/>
      <c r="G639" s="164"/>
      <c r="H639" s="165"/>
      <c r="I639" s="158"/>
      <c r="J639" s="166"/>
      <c r="K639" s="158"/>
      <c r="M639" s="159" t="s">
        <v>760</v>
      </c>
      <c r="O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67" t="str">
        <f>C638</f>
        <v>D+M čistící zona mřížkový rošt v rámu výška s oky 30/10mm pozink</v>
      </c>
      <c r="BE639" s="145"/>
      <c r="BF639" s="145"/>
      <c r="BG639" s="145"/>
      <c r="BH639" s="145"/>
      <c r="BI639" s="145"/>
    </row>
    <row r="640" spans="1:61" ht="12.75">
      <c r="A640" s="156"/>
      <c r="B640" s="157"/>
      <c r="C640" s="160" t="s">
        <v>761</v>
      </c>
      <c r="D640" s="161"/>
      <c r="E640" s="162">
        <v>3</v>
      </c>
      <c r="F640" s="163"/>
      <c r="G640" s="164"/>
      <c r="H640" s="165"/>
      <c r="I640" s="158"/>
      <c r="J640" s="166"/>
      <c r="K640" s="158"/>
      <c r="M640" s="159" t="s">
        <v>761</v>
      </c>
      <c r="O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67" t="str">
        <f>C639</f>
        <v>výška rohože 20mm:</v>
      </c>
      <c r="BE640" s="145"/>
      <c r="BF640" s="145"/>
      <c r="BG640" s="145"/>
      <c r="BH640" s="145"/>
      <c r="BI640" s="145"/>
    </row>
    <row r="641" spans="1:104" ht="33.75">
      <c r="A641" s="146">
        <v>115</v>
      </c>
      <c r="B641" s="147" t="s">
        <v>762</v>
      </c>
      <c r="C641" s="148" t="s">
        <v>763</v>
      </c>
      <c r="D641" s="149" t="s">
        <v>273</v>
      </c>
      <c r="E641" s="150">
        <v>6</v>
      </c>
      <c r="F641" s="151">
        <v>0</v>
      </c>
      <c r="G641" s="152">
        <f>E641*F641</f>
        <v>0</v>
      </c>
      <c r="H641" s="153">
        <v>0</v>
      </c>
      <c r="I641" s="154">
        <f>E641*H641</f>
        <v>0</v>
      </c>
      <c r="J641" s="153"/>
      <c r="K641" s="154">
        <f>E641*J641</f>
        <v>0</v>
      </c>
      <c r="O641" s="145"/>
      <c r="Z641" s="145"/>
      <c r="AA641" s="145">
        <v>12</v>
      </c>
      <c r="AB641" s="145">
        <v>0</v>
      </c>
      <c r="AC641" s="145">
        <v>325</v>
      </c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55">
        <f>G641</f>
        <v>0</v>
      </c>
      <c r="BA641" s="145"/>
      <c r="BB641" s="145"/>
      <c r="BC641" s="145"/>
      <c r="BD641" s="145"/>
      <c r="BE641" s="145"/>
      <c r="BF641" s="145"/>
      <c r="BG641" s="145"/>
      <c r="BH641" s="145"/>
      <c r="BI641" s="145"/>
      <c r="CA641" s="145">
        <v>12</v>
      </c>
      <c r="CB641" s="145">
        <v>0</v>
      </c>
      <c r="CZ641" s="108">
        <v>1</v>
      </c>
    </row>
    <row r="642" spans="1:104" ht="22.5">
      <c r="A642" s="146">
        <v>116</v>
      </c>
      <c r="B642" s="147" t="s">
        <v>764</v>
      </c>
      <c r="C642" s="148" t="s">
        <v>765</v>
      </c>
      <c r="D642" s="149" t="s">
        <v>273</v>
      </c>
      <c r="E642" s="150">
        <v>1</v>
      </c>
      <c r="F642" s="151">
        <v>0</v>
      </c>
      <c r="G642" s="152">
        <f>E642*F642</f>
        <v>0</v>
      </c>
      <c r="H642" s="153">
        <v>0</v>
      </c>
      <c r="I642" s="154">
        <f>E642*H642</f>
        <v>0</v>
      </c>
      <c r="J642" s="153"/>
      <c r="K642" s="154">
        <f>E642*J642</f>
        <v>0</v>
      </c>
      <c r="O642" s="145"/>
      <c r="Z642" s="145"/>
      <c r="AA642" s="145">
        <v>12</v>
      </c>
      <c r="AB642" s="145">
        <v>0</v>
      </c>
      <c r="AC642" s="145">
        <v>326</v>
      </c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55">
        <f>G642</f>
        <v>0</v>
      </c>
      <c r="BA642" s="145"/>
      <c r="BB642" s="145"/>
      <c r="BC642" s="145"/>
      <c r="BD642" s="145"/>
      <c r="BE642" s="145"/>
      <c r="BF642" s="145"/>
      <c r="BG642" s="145"/>
      <c r="BH642" s="145"/>
      <c r="BI642" s="145"/>
      <c r="CA642" s="145">
        <v>12</v>
      </c>
      <c r="CB642" s="145">
        <v>0</v>
      </c>
      <c r="CZ642" s="108">
        <v>1</v>
      </c>
    </row>
    <row r="643" spans="1:61" ht="12.75">
      <c r="A643" s="168" t="s">
        <v>50</v>
      </c>
      <c r="B643" s="169" t="s">
        <v>82</v>
      </c>
      <c r="C643" s="170" t="s">
        <v>83</v>
      </c>
      <c r="D643" s="171"/>
      <c r="E643" s="172"/>
      <c r="F643" s="172"/>
      <c r="G643" s="173">
        <f>SUM(G607:G642)</f>
        <v>0</v>
      </c>
      <c r="H643" s="174"/>
      <c r="I643" s="173">
        <f>SUM(I607:I642)</f>
        <v>0</v>
      </c>
      <c r="J643" s="175"/>
      <c r="K643" s="173">
        <f>SUM(K607:K642)</f>
        <v>0</v>
      </c>
      <c r="O643" s="145"/>
      <c r="X643" s="176">
        <f>K643</f>
        <v>0</v>
      </c>
      <c r="Y643" s="176">
        <f>I643</f>
        <v>0</v>
      </c>
      <c r="Z643" s="155">
        <f>G643</f>
        <v>0</v>
      </c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77"/>
      <c r="BB643" s="177"/>
      <c r="BC643" s="177"/>
      <c r="BD643" s="177"/>
      <c r="BE643" s="177"/>
      <c r="BF643" s="177"/>
      <c r="BG643" s="145"/>
      <c r="BH643" s="145"/>
      <c r="BI643" s="145"/>
    </row>
    <row r="644" spans="1:15" ht="14.25" customHeight="1">
      <c r="A644" s="135" t="s">
        <v>46</v>
      </c>
      <c r="B644" s="136" t="s">
        <v>139</v>
      </c>
      <c r="C644" s="137" t="s">
        <v>140</v>
      </c>
      <c r="D644" s="138"/>
      <c r="E644" s="139"/>
      <c r="F644" s="139"/>
      <c r="G644" s="140"/>
      <c r="H644" s="141"/>
      <c r="I644" s="142"/>
      <c r="J644" s="143"/>
      <c r="K644" s="144"/>
      <c r="O644" s="145"/>
    </row>
    <row r="645" spans="1:104" ht="12.75">
      <c r="A645" s="146">
        <v>117</v>
      </c>
      <c r="B645" s="147" t="s">
        <v>766</v>
      </c>
      <c r="C645" s="148" t="s">
        <v>767</v>
      </c>
      <c r="D645" s="149" t="s">
        <v>122</v>
      </c>
      <c r="E645" s="150">
        <v>9</v>
      </c>
      <c r="F645" s="151">
        <v>0</v>
      </c>
      <c r="G645" s="152">
        <f>E645*F645</f>
        <v>0</v>
      </c>
      <c r="H645" s="153">
        <v>0</v>
      </c>
      <c r="I645" s="154">
        <f>E645*H645</f>
        <v>0</v>
      </c>
      <c r="J645" s="153">
        <v>-0.00046</v>
      </c>
      <c r="K645" s="154">
        <f>E645*J645</f>
        <v>-0.0041400000000000005</v>
      </c>
      <c r="O645" s="145"/>
      <c r="Z645" s="145"/>
      <c r="AA645" s="145">
        <v>1</v>
      </c>
      <c r="AB645" s="145">
        <v>1</v>
      </c>
      <c r="AC645" s="145">
        <v>1</v>
      </c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55">
        <f>G645</f>
        <v>0</v>
      </c>
      <c r="BA645" s="145"/>
      <c r="BB645" s="145"/>
      <c r="BC645" s="145"/>
      <c r="BD645" s="145"/>
      <c r="BE645" s="145"/>
      <c r="BF645" s="145"/>
      <c r="BG645" s="145"/>
      <c r="BH645" s="145"/>
      <c r="BI645" s="145"/>
      <c r="CA645" s="145">
        <v>1</v>
      </c>
      <c r="CB645" s="145">
        <v>1</v>
      </c>
      <c r="CZ645" s="108">
        <v>1</v>
      </c>
    </row>
    <row r="646" spans="1:61" ht="12.75">
      <c r="A646" s="168" t="s">
        <v>50</v>
      </c>
      <c r="B646" s="169" t="s">
        <v>139</v>
      </c>
      <c r="C646" s="170" t="s">
        <v>140</v>
      </c>
      <c r="D646" s="171"/>
      <c r="E646" s="172"/>
      <c r="F646" s="172"/>
      <c r="G646" s="173">
        <f>SUM(G644:G645)</f>
        <v>0</v>
      </c>
      <c r="H646" s="174"/>
      <c r="I646" s="173">
        <f>SUM(I644:I645)</f>
        <v>0</v>
      </c>
      <c r="J646" s="175"/>
      <c r="K646" s="173">
        <f>SUM(K644:K645)</f>
        <v>-0.0041400000000000005</v>
      </c>
      <c r="O646" s="145"/>
      <c r="X646" s="176">
        <f>K646</f>
        <v>-0.0041400000000000005</v>
      </c>
      <c r="Y646" s="176">
        <f>I646</f>
        <v>0</v>
      </c>
      <c r="Z646" s="155">
        <f>G646</f>
        <v>0</v>
      </c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77"/>
      <c r="BB646" s="177"/>
      <c r="BC646" s="177"/>
      <c r="BD646" s="177"/>
      <c r="BE646" s="177"/>
      <c r="BF646" s="177"/>
      <c r="BG646" s="145"/>
      <c r="BH646" s="145"/>
      <c r="BI646" s="145"/>
    </row>
    <row r="647" spans="1:15" ht="14.25" customHeight="1">
      <c r="A647" s="135" t="s">
        <v>46</v>
      </c>
      <c r="B647" s="136" t="s">
        <v>768</v>
      </c>
      <c r="C647" s="137" t="s">
        <v>769</v>
      </c>
      <c r="D647" s="138"/>
      <c r="E647" s="139"/>
      <c r="F647" s="139"/>
      <c r="G647" s="140"/>
      <c r="H647" s="141"/>
      <c r="I647" s="142"/>
      <c r="J647" s="143"/>
      <c r="K647" s="144"/>
      <c r="O647" s="145"/>
    </row>
    <row r="648" spans="1:104" ht="12.75">
      <c r="A648" s="146">
        <v>118</v>
      </c>
      <c r="B648" s="147" t="s">
        <v>770</v>
      </c>
      <c r="C648" s="148" t="s">
        <v>771</v>
      </c>
      <c r="D648" s="149" t="s">
        <v>191</v>
      </c>
      <c r="E648" s="150">
        <v>903.330847197</v>
      </c>
      <c r="F648" s="151">
        <v>0</v>
      </c>
      <c r="G648" s="152">
        <f>E648*F648</f>
        <v>0</v>
      </c>
      <c r="H648" s="153">
        <v>0</v>
      </c>
      <c r="I648" s="154">
        <f>E648*H648</f>
        <v>0</v>
      </c>
      <c r="J648" s="153"/>
      <c r="K648" s="154">
        <f>E648*J648</f>
        <v>0</v>
      </c>
      <c r="O648" s="145"/>
      <c r="Z648" s="145"/>
      <c r="AA648" s="145">
        <v>7</v>
      </c>
      <c r="AB648" s="145">
        <v>1</v>
      </c>
      <c r="AC648" s="145">
        <v>2</v>
      </c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55">
        <f>G648</f>
        <v>0</v>
      </c>
      <c r="BA648" s="145"/>
      <c r="BB648" s="145"/>
      <c r="BC648" s="145"/>
      <c r="BD648" s="145"/>
      <c r="BE648" s="145"/>
      <c r="BF648" s="145"/>
      <c r="BG648" s="145"/>
      <c r="BH648" s="145"/>
      <c r="BI648" s="145"/>
      <c r="CA648" s="145">
        <v>7</v>
      </c>
      <c r="CB648" s="145">
        <v>1</v>
      </c>
      <c r="CZ648" s="108">
        <v>1</v>
      </c>
    </row>
    <row r="649" spans="1:61" ht="12.75">
      <c r="A649" s="168" t="s">
        <v>50</v>
      </c>
      <c r="B649" s="169" t="s">
        <v>768</v>
      </c>
      <c r="C649" s="170" t="s">
        <v>769</v>
      </c>
      <c r="D649" s="171"/>
      <c r="E649" s="172"/>
      <c r="F649" s="172"/>
      <c r="G649" s="173">
        <f>SUM(G647:G648)</f>
        <v>0</v>
      </c>
      <c r="H649" s="174"/>
      <c r="I649" s="173">
        <f>SUM(I647:I648)</f>
        <v>0</v>
      </c>
      <c r="J649" s="175"/>
      <c r="K649" s="173">
        <f>SUM(K647:K648)</f>
        <v>0</v>
      </c>
      <c r="O649" s="145"/>
      <c r="X649" s="176">
        <f>K649</f>
        <v>0</v>
      </c>
      <c r="Y649" s="176">
        <f>I649</f>
        <v>0</v>
      </c>
      <c r="Z649" s="155">
        <f>G649</f>
        <v>0</v>
      </c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77"/>
      <c r="BB649" s="177"/>
      <c r="BC649" s="177"/>
      <c r="BD649" s="177"/>
      <c r="BE649" s="177"/>
      <c r="BF649" s="177"/>
      <c r="BG649" s="145"/>
      <c r="BH649" s="145"/>
      <c r="BI649" s="145"/>
    </row>
    <row r="650" spans="1:15" ht="14.25" customHeight="1">
      <c r="A650" s="135" t="s">
        <v>46</v>
      </c>
      <c r="B650" s="136" t="s">
        <v>772</v>
      </c>
      <c r="C650" s="137" t="s">
        <v>209</v>
      </c>
      <c r="D650" s="138"/>
      <c r="E650" s="139"/>
      <c r="F650" s="139"/>
      <c r="G650" s="140"/>
      <c r="H650" s="141"/>
      <c r="I650" s="142"/>
      <c r="J650" s="143"/>
      <c r="K650" s="144"/>
      <c r="O650" s="145"/>
    </row>
    <row r="651" spans="1:104" ht="22.5">
      <c r="A651" s="146">
        <v>119</v>
      </c>
      <c r="B651" s="147" t="s">
        <v>84</v>
      </c>
      <c r="C651" s="148" t="s">
        <v>773</v>
      </c>
      <c r="D651" s="149" t="s">
        <v>86</v>
      </c>
      <c r="E651" s="150">
        <v>1</v>
      </c>
      <c r="F651" s="151">
        <v>0</v>
      </c>
      <c r="G651" s="152">
        <f>E651*F651</f>
        <v>0</v>
      </c>
      <c r="H651" s="153">
        <v>0</v>
      </c>
      <c r="I651" s="154">
        <f>E651*H651</f>
        <v>0</v>
      </c>
      <c r="J651" s="153"/>
      <c r="K651" s="154">
        <f>E651*J651</f>
        <v>0</v>
      </c>
      <c r="O651" s="145"/>
      <c r="Z651" s="145"/>
      <c r="AA651" s="145">
        <v>12</v>
      </c>
      <c r="AB651" s="145">
        <v>0</v>
      </c>
      <c r="AC651" s="145">
        <v>371</v>
      </c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55">
        <f>G651</f>
        <v>0</v>
      </c>
      <c r="BA651" s="145"/>
      <c r="BB651" s="145"/>
      <c r="BC651" s="145"/>
      <c r="BD651" s="145"/>
      <c r="BE651" s="145"/>
      <c r="BF651" s="145"/>
      <c r="BG651" s="145"/>
      <c r="BH651" s="145"/>
      <c r="BI651" s="145"/>
      <c r="CA651" s="145">
        <v>12</v>
      </c>
      <c r="CB651" s="145">
        <v>0</v>
      </c>
      <c r="CZ651" s="108">
        <v>1</v>
      </c>
    </row>
    <row r="652" spans="1:104" ht="22.5">
      <c r="A652" s="146">
        <v>120</v>
      </c>
      <c r="B652" s="147" t="s">
        <v>84</v>
      </c>
      <c r="C652" s="148" t="s">
        <v>774</v>
      </c>
      <c r="D652" s="149" t="s">
        <v>86</v>
      </c>
      <c r="E652" s="150">
        <v>1</v>
      </c>
      <c r="F652" s="151">
        <v>0</v>
      </c>
      <c r="G652" s="152">
        <f>E652*F652</f>
        <v>0</v>
      </c>
      <c r="H652" s="153">
        <v>0</v>
      </c>
      <c r="I652" s="154">
        <f>E652*H652</f>
        <v>0</v>
      </c>
      <c r="J652" s="153"/>
      <c r="K652" s="154">
        <f>E652*J652</f>
        <v>0</v>
      </c>
      <c r="O652" s="145"/>
      <c r="Z652" s="145"/>
      <c r="AA652" s="145">
        <v>12</v>
      </c>
      <c r="AB652" s="145">
        <v>0</v>
      </c>
      <c r="AC652" s="145">
        <v>367</v>
      </c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55">
        <f>G652</f>
        <v>0</v>
      </c>
      <c r="BA652" s="145"/>
      <c r="BB652" s="145"/>
      <c r="BC652" s="145"/>
      <c r="BD652" s="145"/>
      <c r="BE652" s="145"/>
      <c r="BF652" s="145"/>
      <c r="BG652" s="145"/>
      <c r="BH652" s="145"/>
      <c r="BI652" s="145"/>
      <c r="CA652" s="145">
        <v>12</v>
      </c>
      <c r="CB652" s="145">
        <v>0</v>
      </c>
      <c r="CZ652" s="108">
        <v>1</v>
      </c>
    </row>
    <row r="653" spans="1:104" ht="12.75">
      <c r="A653" s="146">
        <v>121</v>
      </c>
      <c r="B653" s="147" t="s">
        <v>84</v>
      </c>
      <c r="C653" s="148" t="s">
        <v>775</v>
      </c>
      <c r="D653" s="149" t="s">
        <v>86</v>
      </c>
      <c r="E653" s="150">
        <v>1</v>
      </c>
      <c r="F653" s="151">
        <v>0</v>
      </c>
      <c r="G653" s="152">
        <f>E653*F653</f>
        <v>0</v>
      </c>
      <c r="H653" s="153">
        <v>0</v>
      </c>
      <c r="I653" s="154">
        <f>E653*H653</f>
        <v>0</v>
      </c>
      <c r="J653" s="153"/>
      <c r="K653" s="154">
        <f>E653*J653</f>
        <v>0</v>
      </c>
      <c r="O653" s="145"/>
      <c r="Z653" s="145"/>
      <c r="AA653" s="145">
        <v>12</v>
      </c>
      <c r="AB653" s="145">
        <v>0</v>
      </c>
      <c r="AC653" s="145">
        <v>364</v>
      </c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55">
        <f>G653</f>
        <v>0</v>
      </c>
      <c r="BA653" s="145"/>
      <c r="BB653" s="145"/>
      <c r="BC653" s="145"/>
      <c r="BD653" s="145"/>
      <c r="BE653" s="145"/>
      <c r="BF653" s="145"/>
      <c r="BG653" s="145"/>
      <c r="BH653" s="145"/>
      <c r="BI653" s="145"/>
      <c r="CA653" s="145">
        <v>12</v>
      </c>
      <c r="CB653" s="145">
        <v>0</v>
      </c>
      <c r="CZ653" s="108">
        <v>1</v>
      </c>
    </row>
    <row r="654" spans="1:104" ht="22.5">
      <c r="A654" s="146">
        <v>122</v>
      </c>
      <c r="B654" s="147" t="s">
        <v>84</v>
      </c>
      <c r="C654" s="148" t="s">
        <v>776</v>
      </c>
      <c r="D654" s="149" t="s">
        <v>86</v>
      </c>
      <c r="E654" s="150">
        <v>1</v>
      </c>
      <c r="F654" s="151">
        <v>0</v>
      </c>
      <c r="G654" s="152">
        <f>E654*F654</f>
        <v>0</v>
      </c>
      <c r="H654" s="153">
        <v>0</v>
      </c>
      <c r="I654" s="154">
        <f>E654*H654</f>
        <v>0</v>
      </c>
      <c r="J654" s="153"/>
      <c r="K654" s="154">
        <f>E654*J654</f>
        <v>0</v>
      </c>
      <c r="O654" s="145"/>
      <c r="Z654" s="145"/>
      <c r="AA654" s="145">
        <v>12</v>
      </c>
      <c r="AB654" s="145">
        <v>0</v>
      </c>
      <c r="AC654" s="145">
        <v>365</v>
      </c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55">
        <f>G654</f>
        <v>0</v>
      </c>
      <c r="BA654" s="145"/>
      <c r="BB654" s="145"/>
      <c r="BC654" s="145"/>
      <c r="BD654" s="145"/>
      <c r="BE654" s="145"/>
      <c r="BF654" s="145"/>
      <c r="BG654" s="145"/>
      <c r="BH654" s="145"/>
      <c r="BI654" s="145"/>
      <c r="CA654" s="145">
        <v>12</v>
      </c>
      <c r="CB654" s="145">
        <v>0</v>
      </c>
      <c r="CZ654" s="108">
        <v>1</v>
      </c>
    </row>
    <row r="655" spans="1:104" ht="33.75">
      <c r="A655" s="146">
        <v>123</v>
      </c>
      <c r="B655" s="147" t="s">
        <v>84</v>
      </c>
      <c r="C655" s="148" t="s">
        <v>777</v>
      </c>
      <c r="D655" s="149" t="s">
        <v>86</v>
      </c>
      <c r="E655" s="150">
        <v>1</v>
      </c>
      <c r="F655" s="151">
        <v>0</v>
      </c>
      <c r="G655" s="152">
        <f>E655*F655</f>
        <v>0</v>
      </c>
      <c r="H655" s="153">
        <v>0</v>
      </c>
      <c r="I655" s="154">
        <f>E655*H655</f>
        <v>0</v>
      </c>
      <c r="J655" s="153"/>
      <c r="K655" s="154">
        <f>E655*J655</f>
        <v>0</v>
      </c>
      <c r="O655" s="145"/>
      <c r="Z655" s="145"/>
      <c r="AA655" s="145">
        <v>12</v>
      </c>
      <c r="AB655" s="145">
        <v>0</v>
      </c>
      <c r="AC655" s="145">
        <v>368</v>
      </c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55">
        <f>G655</f>
        <v>0</v>
      </c>
      <c r="BA655" s="145"/>
      <c r="BB655" s="145"/>
      <c r="BC655" s="145"/>
      <c r="BD655" s="145"/>
      <c r="BE655" s="145"/>
      <c r="BF655" s="145"/>
      <c r="BG655" s="145"/>
      <c r="BH655" s="145"/>
      <c r="BI655" s="145"/>
      <c r="CA655" s="145">
        <v>12</v>
      </c>
      <c r="CB655" s="145">
        <v>0</v>
      </c>
      <c r="CZ655" s="108">
        <v>1</v>
      </c>
    </row>
    <row r="656" spans="1:104" ht="12.75">
      <c r="A656" s="146">
        <v>124</v>
      </c>
      <c r="B656" s="147" t="s">
        <v>84</v>
      </c>
      <c r="C656" s="148" t="s">
        <v>778</v>
      </c>
      <c r="D656" s="149" t="s">
        <v>86</v>
      </c>
      <c r="E656" s="150">
        <v>1</v>
      </c>
      <c r="F656" s="151">
        <v>0</v>
      </c>
      <c r="G656" s="152">
        <f>E656*F656</f>
        <v>0</v>
      </c>
      <c r="H656" s="153">
        <v>0</v>
      </c>
      <c r="I656" s="154">
        <f>E656*H656</f>
        <v>0</v>
      </c>
      <c r="J656" s="153"/>
      <c r="K656" s="154">
        <f>E656*J656</f>
        <v>0</v>
      </c>
      <c r="O656" s="145"/>
      <c r="Z656" s="145"/>
      <c r="AA656" s="145">
        <v>12</v>
      </c>
      <c r="AB656" s="145">
        <v>0</v>
      </c>
      <c r="AC656" s="145">
        <v>366</v>
      </c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55">
        <f>G656</f>
        <v>0</v>
      </c>
      <c r="BA656" s="145"/>
      <c r="BB656" s="145"/>
      <c r="BC656" s="145"/>
      <c r="BD656" s="145"/>
      <c r="BE656" s="145"/>
      <c r="BF656" s="145"/>
      <c r="BG656" s="145"/>
      <c r="BH656" s="145"/>
      <c r="BI656" s="145"/>
      <c r="CA656" s="145">
        <v>12</v>
      </c>
      <c r="CB656" s="145">
        <v>0</v>
      </c>
      <c r="CZ656" s="108">
        <v>1</v>
      </c>
    </row>
    <row r="657" spans="1:104" ht="12.75">
      <c r="A657" s="146">
        <v>125</v>
      </c>
      <c r="B657" s="147" t="s">
        <v>84</v>
      </c>
      <c r="C657" s="148" t="s">
        <v>779</v>
      </c>
      <c r="D657" s="149" t="s">
        <v>86</v>
      </c>
      <c r="E657" s="150">
        <v>1</v>
      </c>
      <c r="F657" s="151">
        <v>0</v>
      </c>
      <c r="G657" s="152">
        <f>E657*F657</f>
        <v>0</v>
      </c>
      <c r="H657" s="153">
        <v>0</v>
      </c>
      <c r="I657" s="154">
        <f>E657*H657</f>
        <v>0</v>
      </c>
      <c r="J657" s="153"/>
      <c r="K657" s="154">
        <f>E657*J657</f>
        <v>0</v>
      </c>
      <c r="O657" s="145"/>
      <c r="Z657" s="145"/>
      <c r="AA657" s="145">
        <v>12</v>
      </c>
      <c r="AB657" s="145">
        <v>0</v>
      </c>
      <c r="AC657" s="145">
        <v>369</v>
      </c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55">
        <f>G657</f>
        <v>0</v>
      </c>
      <c r="BA657" s="145"/>
      <c r="BB657" s="145"/>
      <c r="BC657" s="145"/>
      <c r="BD657" s="145"/>
      <c r="BE657" s="145"/>
      <c r="BF657" s="145"/>
      <c r="BG657" s="145"/>
      <c r="BH657" s="145"/>
      <c r="BI657" s="145"/>
      <c r="CA657" s="145">
        <v>12</v>
      </c>
      <c r="CB657" s="145">
        <v>0</v>
      </c>
      <c r="CZ657" s="108">
        <v>1</v>
      </c>
    </row>
    <row r="658" spans="1:104" ht="22.5">
      <c r="A658" s="146">
        <v>126</v>
      </c>
      <c r="B658" s="147" t="s">
        <v>84</v>
      </c>
      <c r="C658" s="148" t="s">
        <v>780</v>
      </c>
      <c r="D658" s="149" t="s">
        <v>86</v>
      </c>
      <c r="E658" s="150">
        <v>1</v>
      </c>
      <c r="F658" s="151">
        <v>0</v>
      </c>
      <c r="G658" s="152">
        <f>E658*F658</f>
        <v>0</v>
      </c>
      <c r="H658" s="153">
        <v>0</v>
      </c>
      <c r="I658" s="154">
        <f>E658*H658</f>
        <v>0</v>
      </c>
      <c r="J658" s="153"/>
      <c r="K658" s="154">
        <f>E658*J658</f>
        <v>0</v>
      </c>
      <c r="O658" s="145"/>
      <c r="Z658" s="145"/>
      <c r="AA658" s="145">
        <v>12</v>
      </c>
      <c r="AB658" s="145">
        <v>0</v>
      </c>
      <c r="AC658" s="145">
        <v>362</v>
      </c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55">
        <f>G658</f>
        <v>0</v>
      </c>
      <c r="BA658" s="145"/>
      <c r="BB658" s="145"/>
      <c r="BC658" s="145"/>
      <c r="BD658" s="145"/>
      <c r="BE658" s="145"/>
      <c r="BF658" s="145"/>
      <c r="BG658" s="145"/>
      <c r="BH658" s="145"/>
      <c r="BI658" s="145"/>
      <c r="CA658" s="145">
        <v>12</v>
      </c>
      <c r="CB658" s="145">
        <v>0</v>
      </c>
      <c r="CZ658" s="108">
        <v>1</v>
      </c>
    </row>
    <row r="659" spans="1:104" ht="12.75">
      <c r="A659" s="146">
        <v>127</v>
      </c>
      <c r="B659" s="147" t="s">
        <v>84</v>
      </c>
      <c r="C659" s="148" t="s">
        <v>781</v>
      </c>
      <c r="D659" s="149" t="s">
        <v>86</v>
      </c>
      <c r="E659" s="150">
        <v>1</v>
      </c>
      <c r="F659" s="151">
        <v>0</v>
      </c>
      <c r="G659" s="152">
        <f>E659*F659</f>
        <v>0</v>
      </c>
      <c r="H659" s="153">
        <v>0</v>
      </c>
      <c r="I659" s="154">
        <f>E659*H659</f>
        <v>0</v>
      </c>
      <c r="J659" s="153"/>
      <c r="K659" s="154">
        <f>E659*J659</f>
        <v>0</v>
      </c>
      <c r="O659" s="145"/>
      <c r="Z659" s="145"/>
      <c r="AA659" s="145">
        <v>12</v>
      </c>
      <c r="AB659" s="145">
        <v>0</v>
      </c>
      <c r="AC659" s="145">
        <v>363</v>
      </c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55">
        <f>G659</f>
        <v>0</v>
      </c>
      <c r="BA659" s="145"/>
      <c r="BB659" s="145"/>
      <c r="BC659" s="145"/>
      <c r="BD659" s="145"/>
      <c r="BE659" s="145"/>
      <c r="BF659" s="145"/>
      <c r="BG659" s="145"/>
      <c r="BH659" s="145"/>
      <c r="BI659" s="145"/>
      <c r="CA659" s="145">
        <v>12</v>
      </c>
      <c r="CB659" s="145">
        <v>0</v>
      </c>
      <c r="CZ659" s="108">
        <v>1</v>
      </c>
    </row>
    <row r="660" spans="1:104" ht="12.75">
      <c r="A660" s="146">
        <v>128</v>
      </c>
      <c r="B660" s="147" t="s">
        <v>84</v>
      </c>
      <c r="C660" s="148" t="s">
        <v>782</v>
      </c>
      <c r="D660" s="149" t="s">
        <v>86</v>
      </c>
      <c r="E660" s="150">
        <v>1</v>
      </c>
      <c r="F660" s="151">
        <v>0</v>
      </c>
      <c r="G660" s="152">
        <f>E660*F660</f>
        <v>0</v>
      </c>
      <c r="H660" s="153">
        <v>0</v>
      </c>
      <c r="I660" s="154">
        <f>E660*H660</f>
        <v>0</v>
      </c>
      <c r="J660" s="153"/>
      <c r="K660" s="154">
        <f>E660*J660</f>
        <v>0</v>
      </c>
      <c r="O660" s="145"/>
      <c r="Z660" s="145"/>
      <c r="AA660" s="145">
        <v>12</v>
      </c>
      <c r="AB660" s="145">
        <v>0</v>
      </c>
      <c r="AC660" s="145">
        <v>370</v>
      </c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55">
        <f>G660</f>
        <v>0</v>
      </c>
      <c r="BA660" s="145"/>
      <c r="BB660" s="145"/>
      <c r="BC660" s="145"/>
      <c r="BD660" s="145"/>
      <c r="BE660" s="145"/>
      <c r="BF660" s="145"/>
      <c r="BG660" s="145"/>
      <c r="BH660" s="145"/>
      <c r="BI660" s="145"/>
      <c r="CA660" s="145">
        <v>12</v>
      </c>
      <c r="CB660" s="145">
        <v>0</v>
      </c>
      <c r="CZ660" s="108">
        <v>1</v>
      </c>
    </row>
    <row r="661" spans="1:61" ht="12.75">
      <c r="A661" s="168" t="s">
        <v>50</v>
      </c>
      <c r="B661" s="169" t="s">
        <v>772</v>
      </c>
      <c r="C661" s="170" t="s">
        <v>209</v>
      </c>
      <c r="D661" s="171"/>
      <c r="E661" s="172"/>
      <c r="F661" s="172"/>
      <c r="G661" s="173">
        <f>SUM(G650:G660)</f>
        <v>0</v>
      </c>
      <c r="H661" s="174"/>
      <c r="I661" s="173">
        <f>SUM(I650:I660)</f>
        <v>0</v>
      </c>
      <c r="J661" s="175"/>
      <c r="K661" s="173">
        <f>SUM(K650:K660)</f>
        <v>0</v>
      </c>
      <c r="O661" s="145"/>
      <c r="X661" s="176">
        <f>K661</f>
        <v>0</v>
      </c>
      <c r="Y661" s="176">
        <f>I661</f>
        <v>0</v>
      </c>
      <c r="Z661" s="155">
        <f>G661</f>
        <v>0</v>
      </c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77"/>
      <c r="BB661" s="177"/>
      <c r="BC661" s="177"/>
      <c r="BD661" s="177"/>
      <c r="BE661" s="177"/>
      <c r="BF661" s="177"/>
      <c r="BG661" s="145"/>
      <c r="BH661" s="145"/>
      <c r="BI661" s="145"/>
    </row>
    <row r="662" spans="1:15" ht="14.25" customHeight="1">
      <c r="A662" s="135" t="s">
        <v>46</v>
      </c>
      <c r="B662" s="136" t="s">
        <v>783</v>
      </c>
      <c r="C662" s="137" t="s">
        <v>784</v>
      </c>
      <c r="D662" s="138"/>
      <c r="E662" s="139"/>
      <c r="F662" s="139"/>
      <c r="G662" s="140"/>
      <c r="H662" s="141"/>
      <c r="I662" s="142"/>
      <c r="J662" s="143"/>
      <c r="K662" s="144"/>
      <c r="O662" s="145"/>
    </row>
    <row r="663" spans="1:104" ht="22.5">
      <c r="A663" s="146">
        <v>129</v>
      </c>
      <c r="B663" s="147" t="s">
        <v>84</v>
      </c>
      <c r="C663" s="148" t="s">
        <v>785</v>
      </c>
      <c r="D663" s="149" t="s">
        <v>86</v>
      </c>
      <c r="E663" s="150">
        <v>1</v>
      </c>
      <c r="F663" s="151">
        <v>0</v>
      </c>
      <c r="G663" s="152">
        <f>E663*F663</f>
        <v>0</v>
      </c>
      <c r="H663" s="153">
        <v>0</v>
      </c>
      <c r="I663" s="154">
        <f>E663*H663</f>
        <v>0</v>
      </c>
      <c r="J663" s="153"/>
      <c r="K663" s="154">
        <f>E663*J663</f>
        <v>0</v>
      </c>
      <c r="O663" s="145"/>
      <c r="Z663" s="145"/>
      <c r="AA663" s="145">
        <v>12</v>
      </c>
      <c r="AB663" s="145">
        <v>0</v>
      </c>
      <c r="AC663" s="145">
        <v>4</v>
      </c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55">
        <f>G663</f>
        <v>0</v>
      </c>
      <c r="BA663" s="145"/>
      <c r="BB663" s="145"/>
      <c r="BC663" s="145"/>
      <c r="BD663" s="145"/>
      <c r="BE663" s="145"/>
      <c r="BF663" s="145"/>
      <c r="BG663" s="145"/>
      <c r="BH663" s="145"/>
      <c r="BI663" s="145"/>
      <c r="CA663" s="145">
        <v>12</v>
      </c>
      <c r="CB663" s="145">
        <v>0</v>
      </c>
      <c r="CZ663" s="108">
        <v>1</v>
      </c>
    </row>
    <row r="664" spans="1:61" ht="25.5">
      <c r="A664" s="156"/>
      <c r="B664" s="157"/>
      <c r="C664" s="160" t="s">
        <v>786</v>
      </c>
      <c r="D664" s="161"/>
      <c r="E664" s="162">
        <v>0</v>
      </c>
      <c r="F664" s="163"/>
      <c r="G664" s="164"/>
      <c r="H664" s="165"/>
      <c r="I664" s="158"/>
      <c r="J664" s="166"/>
      <c r="K664" s="158"/>
      <c r="M664" s="159" t="s">
        <v>786</v>
      </c>
      <c r="O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67" t="str">
        <f>C663</f>
        <v>Dodávka a montáž provozního,nákladní výtahu C100kg,rychlost 0,25m/S,zdvih 3.100mm</v>
      </c>
      <c r="BE664" s="145"/>
      <c r="BF664" s="145"/>
      <c r="BG664" s="145"/>
      <c r="BH664" s="145"/>
      <c r="BI664" s="145"/>
    </row>
    <row r="665" spans="1:61" ht="12.75">
      <c r="A665" s="156"/>
      <c r="B665" s="157"/>
      <c r="C665" s="160" t="s">
        <v>787</v>
      </c>
      <c r="D665" s="161"/>
      <c r="E665" s="162">
        <v>1</v>
      </c>
      <c r="F665" s="163"/>
      <c r="G665" s="164"/>
      <c r="H665" s="165"/>
      <c r="I665" s="158"/>
      <c r="J665" s="166"/>
      <c r="K665" s="158"/>
      <c r="M665" s="159" t="s">
        <v>787</v>
      </c>
      <c r="O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67" t="str">
        <f>C664</f>
        <v>počet stanic 2/2-neprokládací:</v>
      </c>
      <c r="BE665" s="145"/>
      <c r="BF665" s="145"/>
      <c r="BG665" s="145"/>
      <c r="BH665" s="145"/>
      <c r="BI665" s="145"/>
    </row>
    <row r="666" spans="1:61" ht="12.75">
      <c r="A666" s="168" t="s">
        <v>50</v>
      </c>
      <c r="B666" s="169" t="s">
        <v>783</v>
      </c>
      <c r="C666" s="170" t="s">
        <v>784</v>
      </c>
      <c r="D666" s="171"/>
      <c r="E666" s="172"/>
      <c r="F666" s="172"/>
      <c r="G666" s="173">
        <f>SUM(G662:G665)</f>
        <v>0</v>
      </c>
      <c r="H666" s="174"/>
      <c r="I666" s="173">
        <f>SUM(I662:I665)</f>
        <v>0</v>
      </c>
      <c r="J666" s="175"/>
      <c r="K666" s="173">
        <f>SUM(K662:K665)</f>
        <v>0</v>
      </c>
      <c r="O666" s="145"/>
      <c r="X666" s="176">
        <f>K666</f>
        <v>0</v>
      </c>
      <c r="Y666" s="176">
        <f>I666</f>
        <v>0</v>
      </c>
      <c r="Z666" s="155">
        <f>G666</f>
        <v>0</v>
      </c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77"/>
      <c r="BB666" s="177"/>
      <c r="BC666" s="177"/>
      <c r="BD666" s="177"/>
      <c r="BE666" s="177"/>
      <c r="BF666" s="177"/>
      <c r="BG666" s="145"/>
      <c r="BH666" s="145"/>
      <c r="BI666" s="145"/>
    </row>
    <row r="667" spans="1:15" ht="14.25" customHeight="1">
      <c r="A667" s="135" t="s">
        <v>46</v>
      </c>
      <c r="B667" s="136" t="s">
        <v>788</v>
      </c>
      <c r="C667" s="137" t="s">
        <v>789</v>
      </c>
      <c r="D667" s="138"/>
      <c r="E667" s="139"/>
      <c r="F667" s="139"/>
      <c r="G667" s="140"/>
      <c r="H667" s="141"/>
      <c r="I667" s="142"/>
      <c r="J667" s="143"/>
      <c r="K667" s="144"/>
      <c r="O667" s="145"/>
    </row>
    <row r="668" spans="1:104" ht="33.75">
      <c r="A668" s="146">
        <v>130</v>
      </c>
      <c r="B668" s="147" t="s">
        <v>790</v>
      </c>
      <c r="C668" s="148" t="s">
        <v>791</v>
      </c>
      <c r="D668" s="149" t="s">
        <v>49</v>
      </c>
      <c r="E668" s="150">
        <v>186.4</v>
      </c>
      <c r="F668" s="151">
        <v>0</v>
      </c>
      <c r="G668" s="152">
        <f>E668*F668</f>
        <v>0</v>
      </c>
      <c r="H668" s="153">
        <v>0.0002</v>
      </c>
      <c r="I668" s="154">
        <f>E668*H668</f>
        <v>0.03728</v>
      </c>
      <c r="J668" s="153">
        <v>0</v>
      </c>
      <c r="K668" s="154">
        <f>E668*J668</f>
        <v>0</v>
      </c>
      <c r="O668" s="145"/>
      <c r="Z668" s="145"/>
      <c r="AA668" s="145">
        <v>1</v>
      </c>
      <c r="AB668" s="145">
        <v>7</v>
      </c>
      <c r="AC668" s="145">
        <v>7</v>
      </c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55">
        <f>G668</f>
        <v>0</v>
      </c>
      <c r="BA668" s="145"/>
      <c r="BB668" s="145"/>
      <c r="BC668" s="145"/>
      <c r="BD668" s="145"/>
      <c r="BE668" s="145"/>
      <c r="BF668" s="145"/>
      <c r="BG668" s="145"/>
      <c r="BH668" s="145"/>
      <c r="BI668" s="145"/>
      <c r="CA668" s="145">
        <v>1</v>
      </c>
      <c r="CB668" s="145">
        <v>7</v>
      </c>
      <c r="CZ668" s="108">
        <v>2</v>
      </c>
    </row>
    <row r="669" spans="1:61" ht="25.5">
      <c r="A669" s="156"/>
      <c r="B669" s="157"/>
      <c r="C669" s="160" t="s">
        <v>792</v>
      </c>
      <c r="D669" s="161"/>
      <c r="E669" s="162">
        <v>90.8</v>
      </c>
      <c r="F669" s="163"/>
      <c r="G669" s="164"/>
      <c r="H669" s="165"/>
      <c r="I669" s="158"/>
      <c r="J669" s="166"/>
      <c r="K669" s="158"/>
      <c r="M669" s="159" t="s">
        <v>792</v>
      </c>
      <c r="O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67" t="str">
        <f>C668</f>
        <v>Izolace proti vlhkosti vodor. nátěr ALP za studena 1x nátěr - včetně dodávky penetračního laku ALP</v>
      </c>
      <c r="BE669" s="145"/>
      <c r="BF669" s="145"/>
      <c r="BG669" s="145"/>
      <c r="BH669" s="145"/>
      <c r="BI669" s="145"/>
    </row>
    <row r="670" spans="1:61" ht="12.75">
      <c r="A670" s="156"/>
      <c r="B670" s="157"/>
      <c r="C670" s="160" t="s">
        <v>793</v>
      </c>
      <c r="D670" s="161"/>
      <c r="E670" s="162">
        <v>95.6</v>
      </c>
      <c r="F670" s="163"/>
      <c r="G670" s="164"/>
      <c r="H670" s="165"/>
      <c r="I670" s="158"/>
      <c r="J670" s="166"/>
      <c r="K670" s="158"/>
      <c r="M670" s="159" t="s">
        <v>793</v>
      </c>
      <c r="O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67" t="str">
        <f>C669</f>
        <v>P1:(10,80+7,20+4,20+13,10+18,00+24,30+6,70+6,50)</v>
      </c>
      <c r="BE670" s="145"/>
      <c r="BF670" s="145"/>
      <c r="BG670" s="145"/>
      <c r="BH670" s="145"/>
      <c r="BI670" s="145"/>
    </row>
    <row r="671" spans="1:104" ht="22.5">
      <c r="A671" s="146">
        <v>131</v>
      </c>
      <c r="B671" s="147" t="s">
        <v>794</v>
      </c>
      <c r="C671" s="148" t="s">
        <v>795</v>
      </c>
      <c r="D671" s="149" t="s">
        <v>49</v>
      </c>
      <c r="E671" s="150">
        <v>224.84</v>
      </c>
      <c r="F671" s="151">
        <v>0</v>
      </c>
      <c r="G671" s="152">
        <f>E671*F671</f>
        <v>0</v>
      </c>
      <c r="H671" s="153">
        <v>0.00501</v>
      </c>
      <c r="I671" s="154">
        <f>E671*H671</f>
        <v>1.1264484</v>
      </c>
      <c r="J671" s="153">
        <v>0</v>
      </c>
      <c r="K671" s="154">
        <f>E671*J671</f>
        <v>0</v>
      </c>
      <c r="O671" s="145"/>
      <c r="Z671" s="145"/>
      <c r="AA671" s="145">
        <v>1</v>
      </c>
      <c r="AB671" s="145">
        <v>7</v>
      </c>
      <c r="AC671" s="145">
        <v>7</v>
      </c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55">
        <f>G671</f>
        <v>0</v>
      </c>
      <c r="BA671" s="145"/>
      <c r="BB671" s="145"/>
      <c r="BC671" s="145"/>
      <c r="BD671" s="145"/>
      <c r="BE671" s="145"/>
      <c r="BF671" s="145"/>
      <c r="BG671" s="145"/>
      <c r="BH671" s="145"/>
      <c r="BI671" s="145"/>
      <c r="CA671" s="145">
        <v>1</v>
      </c>
      <c r="CB671" s="145">
        <v>7</v>
      </c>
      <c r="CZ671" s="108">
        <v>2</v>
      </c>
    </row>
    <row r="672" spans="1:61" ht="25.5">
      <c r="A672" s="156"/>
      <c r="B672" s="157"/>
      <c r="C672" s="160" t="s">
        <v>638</v>
      </c>
      <c r="D672" s="161"/>
      <c r="E672" s="162">
        <v>0</v>
      </c>
      <c r="F672" s="163"/>
      <c r="G672" s="164"/>
      <c r="H672" s="165"/>
      <c r="I672" s="158"/>
      <c r="J672" s="166"/>
      <c r="K672" s="158"/>
      <c r="M672" s="159" t="s">
        <v>638</v>
      </c>
      <c r="O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67" t="str">
        <f>C671</f>
        <v>Izolace proti vlhk. vodorovná pásy přitavením včetně dodávky SBS izolace modifik.tl.4mm</v>
      </c>
      <c r="BE672" s="145"/>
      <c r="BF672" s="145"/>
      <c r="BG672" s="145"/>
      <c r="BH672" s="145"/>
      <c r="BI672" s="145"/>
    </row>
    <row r="673" spans="1:61" ht="12.75">
      <c r="A673" s="156"/>
      <c r="B673" s="157"/>
      <c r="C673" s="160" t="s">
        <v>796</v>
      </c>
      <c r="D673" s="161"/>
      <c r="E673" s="162">
        <v>19.8</v>
      </c>
      <c r="F673" s="163"/>
      <c r="G673" s="164"/>
      <c r="H673" s="165"/>
      <c r="I673" s="158"/>
      <c r="J673" s="166"/>
      <c r="K673" s="158"/>
      <c r="M673" s="159" t="s">
        <v>796</v>
      </c>
      <c r="O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67" t="str">
        <f>C672</f>
        <v>vnitřní rozvody kanalizace+voda:</v>
      </c>
      <c r="BE673" s="145"/>
      <c r="BF673" s="145"/>
      <c r="BG673" s="145"/>
      <c r="BH673" s="145"/>
      <c r="BI673" s="145"/>
    </row>
    <row r="674" spans="1:61" ht="12.75">
      <c r="A674" s="156"/>
      <c r="B674" s="157"/>
      <c r="C674" s="160" t="s">
        <v>797</v>
      </c>
      <c r="D674" s="161"/>
      <c r="E674" s="162">
        <v>99.88</v>
      </c>
      <c r="F674" s="163"/>
      <c r="G674" s="164"/>
      <c r="H674" s="165"/>
      <c r="I674" s="158"/>
      <c r="J674" s="166"/>
      <c r="K674" s="158"/>
      <c r="M674" s="159" t="s">
        <v>797</v>
      </c>
      <c r="O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67" t="str">
        <f>C673</f>
        <v>stávající objekt:(30,00+30,00)*0,30*1,10</v>
      </c>
      <c r="BE674" s="145"/>
      <c r="BF674" s="145"/>
      <c r="BG674" s="145"/>
      <c r="BH674" s="145"/>
      <c r="BI674" s="145"/>
    </row>
    <row r="675" spans="1:61" ht="22.5">
      <c r="A675" s="156"/>
      <c r="B675" s="157"/>
      <c r="C675" s="160" t="s">
        <v>798</v>
      </c>
      <c r="D675" s="161"/>
      <c r="E675" s="162">
        <v>105.16</v>
      </c>
      <c r="F675" s="163"/>
      <c r="G675" s="164"/>
      <c r="H675" s="165"/>
      <c r="I675" s="158"/>
      <c r="J675" s="166"/>
      <c r="K675" s="158"/>
      <c r="M675" s="159" t="s">
        <v>798</v>
      </c>
      <c r="O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67" t="str">
        <f>C674</f>
        <v>P1:(10,80+7,20+4,20+13,10+18,00+24,30+6,70+6,50)*1,10</v>
      </c>
      <c r="BE675" s="145"/>
      <c r="BF675" s="145"/>
      <c r="BG675" s="145"/>
      <c r="BH675" s="145"/>
      <c r="BI675" s="145"/>
    </row>
    <row r="676" spans="1:104" ht="22.5">
      <c r="A676" s="146">
        <v>132</v>
      </c>
      <c r="B676" s="147" t="s">
        <v>799</v>
      </c>
      <c r="C676" s="148" t="s">
        <v>800</v>
      </c>
      <c r="D676" s="149" t="s">
        <v>49</v>
      </c>
      <c r="E676" s="150">
        <v>109.3785</v>
      </c>
      <c r="F676" s="151">
        <v>0</v>
      </c>
      <c r="G676" s="152">
        <f>E676*F676</f>
        <v>0</v>
      </c>
      <c r="H676" s="153">
        <v>0.00609</v>
      </c>
      <c r="I676" s="154">
        <f>E676*H676</f>
        <v>0.6661150650000001</v>
      </c>
      <c r="J676" s="153">
        <v>0</v>
      </c>
      <c r="K676" s="154">
        <f>E676*J676</f>
        <v>0</v>
      </c>
      <c r="O676" s="145"/>
      <c r="Z676" s="145"/>
      <c r="AA676" s="145">
        <v>1</v>
      </c>
      <c r="AB676" s="145">
        <v>7</v>
      </c>
      <c r="AC676" s="145">
        <v>7</v>
      </c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55">
        <f>G676</f>
        <v>0</v>
      </c>
      <c r="BA676" s="145"/>
      <c r="BB676" s="145"/>
      <c r="BC676" s="145"/>
      <c r="BD676" s="145"/>
      <c r="BE676" s="145"/>
      <c r="BF676" s="145"/>
      <c r="BG676" s="145"/>
      <c r="BH676" s="145"/>
      <c r="BI676" s="145"/>
      <c r="CA676" s="145">
        <v>1</v>
      </c>
      <c r="CB676" s="145">
        <v>7</v>
      </c>
      <c r="CZ676" s="108">
        <v>2</v>
      </c>
    </row>
    <row r="677" spans="1:61" ht="33.75">
      <c r="A677" s="156"/>
      <c r="B677" s="157"/>
      <c r="C677" s="160" t="s">
        <v>626</v>
      </c>
      <c r="D677" s="161"/>
      <c r="E677" s="162">
        <v>49.3824</v>
      </c>
      <c r="F677" s="163"/>
      <c r="G677" s="164"/>
      <c r="H677" s="165"/>
      <c r="I677" s="158"/>
      <c r="J677" s="166"/>
      <c r="K677" s="158"/>
      <c r="M677" s="159" t="s">
        <v>626</v>
      </c>
      <c r="O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67" t="str">
        <f>C676</f>
        <v>Izolace proti vlhkosti svislá pásy přitavením včetně dod. hydroizolace modifik.SBS</v>
      </c>
      <c r="BE677" s="145"/>
      <c r="BF677" s="145"/>
      <c r="BG677" s="145"/>
      <c r="BH677" s="145"/>
      <c r="BI677" s="145"/>
    </row>
    <row r="678" spans="1:61" ht="12.75">
      <c r="A678" s="156"/>
      <c r="B678" s="157"/>
      <c r="C678" s="160" t="s">
        <v>627</v>
      </c>
      <c r="D678" s="161"/>
      <c r="E678" s="162">
        <v>6.237</v>
      </c>
      <c r="F678" s="163"/>
      <c r="G678" s="164"/>
      <c r="H678" s="165"/>
      <c r="I678" s="158"/>
      <c r="J678" s="166"/>
      <c r="K678" s="158"/>
      <c r="M678" s="159" t="s">
        <v>627</v>
      </c>
      <c r="O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67" t="str">
        <f>C677</f>
        <v>sokl přístavba:0,70*(6,60+1,50+20,029+7,132+20,059+0,80+8,013)*1,10</v>
      </c>
      <c r="BE678" s="145"/>
      <c r="BF678" s="145"/>
      <c r="BG678" s="145"/>
      <c r="BH678" s="145"/>
      <c r="BI678" s="145"/>
    </row>
    <row r="679" spans="1:61" ht="12.75">
      <c r="A679" s="156"/>
      <c r="B679" s="157"/>
      <c r="C679" s="160" t="s">
        <v>628</v>
      </c>
      <c r="D679" s="161"/>
      <c r="E679" s="162">
        <v>22.1275</v>
      </c>
      <c r="F679" s="163"/>
      <c r="G679" s="164"/>
      <c r="H679" s="165"/>
      <c r="I679" s="158"/>
      <c r="J679" s="166"/>
      <c r="K679" s="158"/>
      <c r="M679" s="159" t="s">
        <v>628</v>
      </c>
      <c r="O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67" t="str">
        <f>C678</f>
        <v>0,70*(6,60+1,50)*1,10</v>
      </c>
      <c r="BE679" s="145"/>
      <c r="BF679" s="145"/>
      <c r="BG679" s="145"/>
      <c r="BH679" s="145"/>
      <c r="BI679" s="145"/>
    </row>
    <row r="680" spans="1:61" ht="12.75">
      <c r="A680" s="156"/>
      <c r="B680" s="157"/>
      <c r="C680" s="160" t="s">
        <v>629</v>
      </c>
      <c r="D680" s="161"/>
      <c r="E680" s="162">
        <v>31.6316</v>
      </c>
      <c r="F680" s="163"/>
      <c r="G680" s="164"/>
      <c r="H680" s="165"/>
      <c r="I680" s="158"/>
      <c r="J680" s="166"/>
      <c r="K680" s="158"/>
      <c r="M680" s="159" t="s">
        <v>629</v>
      </c>
      <c r="O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67" t="str">
        <f>C679</f>
        <v>sokl stávající:0,70*(14,30+3,75+10,687)*1,10</v>
      </c>
      <c r="BE680" s="145"/>
      <c r="BF680" s="145"/>
      <c r="BG680" s="145"/>
      <c r="BH680" s="145"/>
      <c r="BI680" s="145"/>
    </row>
    <row r="681" spans="1:104" ht="12.75">
      <c r="A681" s="146">
        <v>133</v>
      </c>
      <c r="B681" s="147" t="s">
        <v>801</v>
      </c>
      <c r="C681" s="148" t="s">
        <v>802</v>
      </c>
      <c r="D681" s="149" t="s">
        <v>49</v>
      </c>
      <c r="E681" s="150">
        <v>99.435</v>
      </c>
      <c r="F681" s="151">
        <v>0</v>
      </c>
      <c r="G681" s="152">
        <f>E681*F681</f>
        <v>0</v>
      </c>
      <c r="H681" s="153">
        <v>0.001</v>
      </c>
      <c r="I681" s="154">
        <f>E681*H681</f>
        <v>0.09943500000000001</v>
      </c>
      <c r="J681" s="153">
        <v>0</v>
      </c>
      <c r="K681" s="154">
        <f>E681*J681</f>
        <v>0</v>
      </c>
      <c r="O681" s="145"/>
      <c r="Z681" s="145"/>
      <c r="AA681" s="145">
        <v>1</v>
      </c>
      <c r="AB681" s="145">
        <v>7</v>
      </c>
      <c r="AC681" s="145">
        <v>7</v>
      </c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55">
        <f>G681</f>
        <v>0</v>
      </c>
      <c r="BA681" s="145"/>
      <c r="BB681" s="145"/>
      <c r="BC681" s="145"/>
      <c r="BD681" s="145"/>
      <c r="BE681" s="145"/>
      <c r="BF681" s="145"/>
      <c r="BG681" s="145"/>
      <c r="BH681" s="145"/>
      <c r="BI681" s="145"/>
      <c r="CA681" s="145">
        <v>1</v>
      </c>
      <c r="CB681" s="145">
        <v>7</v>
      </c>
      <c r="CZ681" s="108">
        <v>2</v>
      </c>
    </row>
    <row r="682" spans="1:61" ht="22.5">
      <c r="A682" s="156"/>
      <c r="B682" s="157"/>
      <c r="C682" s="160" t="s">
        <v>621</v>
      </c>
      <c r="D682" s="161"/>
      <c r="E682" s="162">
        <v>44.8931</v>
      </c>
      <c r="F682" s="163"/>
      <c r="G682" s="164"/>
      <c r="H682" s="165"/>
      <c r="I682" s="158"/>
      <c r="J682" s="166"/>
      <c r="K682" s="158"/>
      <c r="M682" s="159" t="s">
        <v>621</v>
      </c>
      <c r="O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67" t="str">
        <f>C681</f>
        <v xml:space="preserve">Nátěr hydroizolační těsnicí hmotou </v>
      </c>
      <c r="BE682" s="145"/>
      <c r="BF682" s="145"/>
      <c r="BG682" s="145"/>
      <c r="BH682" s="145"/>
      <c r="BI682" s="145"/>
    </row>
    <row r="683" spans="1:61" ht="12.75">
      <c r="A683" s="156"/>
      <c r="B683" s="157"/>
      <c r="C683" s="160" t="s">
        <v>622</v>
      </c>
      <c r="D683" s="161"/>
      <c r="E683" s="162">
        <v>5.67</v>
      </c>
      <c r="F683" s="163"/>
      <c r="G683" s="164"/>
      <c r="H683" s="165"/>
      <c r="I683" s="158"/>
      <c r="J683" s="166"/>
      <c r="K683" s="158"/>
      <c r="M683" s="159" t="s">
        <v>622</v>
      </c>
      <c r="O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67" t="str">
        <f>C682</f>
        <v>sokl přístavba:0,70*(6,60+1,50+20,029+7,132+20,059+0,80+8,013)</v>
      </c>
      <c r="BE683" s="145"/>
      <c r="BF683" s="145"/>
      <c r="BG683" s="145"/>
      <c r="BH683" s="145"/>
      <c r="BI683" s="145"/>
    </row>
    <row r="684" spans="1:61" ht="12.75">
      <c r="A684" s="156"/>
      <c r="B684" s="157"/>
      <c r="C684" s="160" t="s">
        <v>803</v>
      </c>
      <c r="D684" s="161"/>
      <c r="E684" s="162">
        <v>20.1159</v>
      </c>
      <c r="F684" s="163"/>
      <c r="G684" s="164"/>
      <c r="H684" s="165"/>
      <c r="I684" s="158"/>
      <c r="J684" s="166"/>
      <c r="K684" s="158"/>
      <c r="M684" s="159" t="s">
        <v>803</v>
      </c>
      <c r="O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67" t="str">
        <f>C683</f>
        <v>0,70*(6,60+1,50)</v>
      </c>
      <c r="BE684" s="145"/>
      <c r="BF684" s="145"/>
      <c r="BG684" s="145"/>
      <c r="BH684" s="145"/>
      <c r="BI684" s="145"/>
    </row>
    <row r="685" spans="1:61" ht="12.75">
      <c r="A685" s="156"/>
      <c r="B685" s="157"/>
      <c r="C685" s="160" t="s">
        <v>623</v>
      </c>
      <c r="D685" s="161"/>
      <c r="E685" s="162">
        <v>28.756</v>
      </c>
      <c r="F685" s="163"/>
      <c r="G685" s="164"/>
      <c r="H685" s="165"/>
      <c r="I685" s="158"/>
      <c r="J685" s="166"/>
      <c r="K685" s="158"/>
      <c r="M685" s="159" t="s">
        <v>623</v>
      </c>
      <c r="O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67" t="str">
        <f>C684</f>
        <v>sokl stávající:0,70*(14,30+3,75+10,687)</v>
      </c>
      <c r="BE685" s="145"/>
      <c r="BF685" s="145"/>
      <c r="BG685" s="145"/>
      <c r="BH685" s="145"/>
      <c r="BI685" s="145"/>
    </row>
    <row r="686" spans="1:104" ht="22.5">
      <c r="A686" s="146">
        <v>134</v>
      </c>
      <c r="B686" s="147" t="s">
        <v>804</v>
      </c>
      <c r="C686" s="148" t="s">
        <v>805</v>
      </c>
      <c r="D686" s="149" t="s">
        <v>49</v>
      </c>
      <c r="E686" s="150">
        <v>380.29</v>
      </c>
      <c r="F686" s="151">
        <v>0</v>
      </c>
      <c r="G686" s="152">
        <f>E686*F686</f>
        <v>0</v>
      </c>
      <c r="H686" s="153">
        <v>0.0068</v>
      </c>
      <c r="I686" s="154">
        <f>E686*H686</f>
        <v>2.585972</v>
      </c>
      <c r="J686" s="153">
        <v>0</v>
      </c>
      <c r="K686" s="154">
        <f>E686*J686</f>
        <v>0</v>
      </c>
      <c r="O686" s="145"/>
      <c r="Z686" s="145"/>
      <c r="AA686" s="145">
        <v>1</v>
      </c>
      <c r="AB686" s="145">
        <v>0</v>
      </c>
      <c r="AC686" s="145">
        <v>0</v>
      </c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55">
        <f>G686</f>
        <v>0</v>
      </c>
      <c r="BA686" s="145"/>
      <c r="BB686" s="145"/>
      <c r="BC686" s="145"/>
      <c r="BD686" s="145"/>
      <c r="BE686" s="145"/>
      <c r="BF686" s="145"/>
      <c r="BG686" s="145"/>
      <c r="BH686" s="145"/>
      <c r="BI686" s="145"/>
      <c r="CA686" s="145">
        <v>1</v>
      </c>
      <c r="CB686" s="145">
        <v>0</v>
      </c>
      <c r="CZ686" s="108">
        <v>2</v>
      </c>
    </row>
    <row r="687" spans="1:61" ht="12.75">
      <c r="A687" s="156"/>
      <c r="B687" s="157"/>
      <c r="C687" s="160" t="s">
        <v>806</v>
      </c>
      <c r="D687" s="161"/>
      <c r="E687" s="162">
        <v>28.026</v>
      </c>
      <c r="F687" s="163"/>
      <c r="G687" s="164"/>
      <c r="H687" s="165"/>
      <c r="I687" s="158"/>
      <c r="J687" s="166"/>
      <c r="K687" s="158"/>
      <c r="M687" s="159" t="s">
        <v>806</v>
      </c>
      <c r="O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67" t="str">
        <f>C686</f>
        <v>Nátěr hydroizolační těsnicí hmotou stěna bitumenový , proti tlakové vodě</v>
      </c>
      <c r="BE687" s="145"/>
      <c r="BF687" s="145"/>
      <c r="BG687" s="145"/>
      <c r="BH687" s="145"/>
      <c r="BI687" s="145"/>
    </row>
    <row r="688" spans="1:61" ht="12.75">
      <c r="A688" s="156"/>
      <c r="B688" s="157"/>
      <c r="C688" s="160" t="s">
        <v>807</v>
      </c>
      <c r="D688" s="161"/>
      <c r="E688" s="162">
        <v>10.62</v>
      </c>
      <c r="F688" s="163"/>
      <c r="G688" s="164"/>
      <c r="H688" s="165"/>
      <c r="I688" s="158"/>
      <c r="J688" s="166"/>
      <c r="K688" s="158"/>
      <c r="M688" s="159" t="s">
        <v>807</v>
      </c>
      <c r="O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67" t="str">
        <f>C687</f>
        <v>S1.11:1,80*(5,53*2+1,98*2+0,275*2)</v>
      </c>
      <c r="BE688" s="145"/>
      <c r="BF688" s="145"/>
      <c r="BG688" s="145"/>
      <c r="BH688" s="145"/>
      <c r="BI688" s="145"/>
    </row>
    <row r="689" spans="1:61" ht="12.75">
      <c r="A689" s="156"/>
      <c r="B689" s="157"/>
      <c r="C689" s="160" t="s">
        <v>808</v>
      </c>
      <c r="D689" s="161"/>
      <c r="E689" s="162">
        <v>9.93</v>
      </c>
      <c r="F689" s="163"/>
      <c r="G689" s="164"/>
      <c r="H689" s="165"/>
      <c r="I689" s="158"/>
      <c r="J689" s="166"/>
      <c r="K689" s="158"/>
      <c r="M689" s="159" t="s">
        <v>808</v>
      </c>
      <c r="O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67" t="str">
        <f>C688</f>
        <v>S1.02c:1,80*(2,00*2+0,95*2)</v>
      </c>
      <c r="BE689" s="145"/>
      <c r="BF689" s="145"/>
      <c r="BG689" s="145"/>
      <c r="BH689" s="145"/>
      <c r="BI689" s="145"/>
    </row>
    <row r="690" spans="1:61" ht="12.75">
      <c r="A690" s="156"/>
      <c r="B690" s="157"/>
      <c r="C690" s="160" t="s">
        <v>809</v>
      </c>
      <c r="D690" s="161"/>
      <c r="E690" s="162">
        <v>30.24</v>
      </c>
      <c r="F690" s="163"/>
      <c r="G690" s="164"/>
      <c r="H690" s="165"/>
      <c r="I690" s="158"/>
      <c r="J690" s="166"/>
      <c r="K690" s="158"/>
      <c r="M690" s="159" t="s">
        <v>809</v>
      </c>
      <c r="O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67" t="str">
        <f>C689</f>
        <v>S1.03b:1,50*(1,51*2+1,80*2)</v>
      </c>
      <c r="BE690" s="145"/>
      <c r="BF690" s="145"/>
      <c r="BG690" s="145"/>
      <c r="BH690" s="145"/>
      <c r="BI690" s="145"/>
    </row>
    <row r="691" spans="1:61" ht="12.75">
      <c r="A691" s="156"/>
      <c r="B691" s="157"/>
      <c r="C691" s="160" t="s">
        <v>810</v>
      </c>
      <c r="D691" s="161"/>
      <c r="E691" s="162">
        <v>60.24</v>
      </c>
      <c r="F691" s="163"/>
      <c r="G691" s="164"/>
      <c r="H691" s="165"/>
      <c r="I691" s="158"/>
      <c r="J691" s="166"/>
      <c r="K691" s="158"/>
      <c r="M691" s="159" t="s">
        <v>810</v>
      </c>
      <c r="O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67" t="str">
        <f>C690</f>
        <v>S1.10:1,80*(5,50*2+2,90*2)</v>
      </c>
      <c r="BE691" s="145"/>
      <c r="BF691" s="145"/>
      <c r="BG691" s="145"/>
      <c r="BH691" s="145"/>
      <c r="BI691" s="145"/>
    </row>
    <row r="692" spans="1:61" ht="12.75">
      <c r="A692" s="156"/>
      <c r="B692" s="157"/>
      <c r="C692" s="160" t="s">
        <v>811</v>
      </c>
      <c r="D692" s="161"/>
      <c r="E692" s="162">
        <v>32.32</v>
      </c>
      <c r="F692" s="163"/>
      <c r="G692" s="164"/>
      <c r="H692" s="165"/>
      <c r="I692" s="158"/>
      <c r="J692" s="166"/>
      <c r="K692" s="158"/>
      <c r="M692" s="159" t="s">
        <v>811</v>
      </c>
      <c r="O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67" t="str">
        <f>C691</f>
        <v>S1.02a:2,00*(6,46*2+5,50*2+1,00*2+2,10*2)</v>
      </c>
      <c r="BE692" s="145"/>
      <c r="BF692" s="145"/>
      <c r="BG692" s="145"/>
      <c r="BH692" s="145"/>
      <c r="BI692" s="145"/>
    </row>
    <row r="693" spans="1:61" ht="12.75">
      <c r="A693" s="156"/>
      <c r="B693" s="157"/>
      <c r="C693" s="160" t="s">
        <v>812</v>
      </c>
      <c r="D693" s="161"/>
      <c r="E693" s="162">
        <v>10.008</v>
      </c>
      <c r="F693" s="163"/>
      <c r="G693" s="164"/>
      <c r="H693" s="165"/>
      <c r="I693" s="158"/>
      <c r="J693" s="166"/>
      <c r="K693" s="158"/>
      <c r="M693" s="159" t="s">
        <v>812</v>
      </c>
      <c r="O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67" t="str">
        <f>C692</f>
        <v>N1.06a:2,00*(5,20*2+2,88*2)</v>
      </c>
      <c r="BE693" s="145"/>
      <c r="BF693" s="145"/>
      <c r="BG693" s="145"/>
      <c r="BH693" s="145"/>
      <c r="BI693" s="145"/>
    </row>
    <row r="694" spans="1:61" ht="12.75">
      <c r="A694" s="156"/>
      <c r="B694" s="157"/>
      <c r="C694" s="160" t="s">
        <v>813</v>
      </c>
      <c r="D694" s="161"/>
      <c r="E694" s="162">
        <v>28.32</v>
      </c>
      <c r="F694" s="163"/>
      <c r="G694" s="164"/>
      <c r="H694" s="165"/>
      <c r="I694" s="158"/>
      <c r="J694" s="166"/>
      <c r="K694" s="158"/>
      <c r="M694" s="159" t="s">
        <v>813</v>
      </c>
      <c r="O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67" t="str">
        <f>C693</f>
        <v>N1.06b:1,80*(0,95*2+1,83*2)</v>
      </c>
      <c r="BE694" s="145"/>
      <c r="BF694" s="145"/>
      <c r="BG694" s="145"/>
      <c r="BH694" s="145"/>
      <c r="BI694" s="145"/>
    </row>
    <row r="695" spans="1:61" ht="12.75">
      <c r="A695" s="156"/>
      <c r="B695" s="157"/>
      <c r="C695" s="160" t="s">
        <v>814</v>
      </c>
      <c r="D695" s="161"/>
      <c r="E695" s="162">
        <v>10.008</v>
      </c>
      <c r="F695" s="163"/>
      <c r="G695" s="164"/>
      <c r="H695" s="165"/>
      <c r="I695" s="158"/>
      <c r="J695" s="166"/>
      <c r="K695" s="158"/>
      <c r="M695" s="159" t="s">
        <v>814</v>
      </c>
      <c r="O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67" t="str">
        <f>C694</f>
        <v>N1.08a:2,00*(4,20*2+2,88*2)</v>
      </c>
      <c r="BE695" s="145"/>
      <c r="BF695" s="145"/>
      <c r="BG695" s="145"/>
      <c r="BH695" s="145"/>
      <c r="BI695" s="145"/>
    </row>
    <row r="696" spans="1:61" ht="12.75">
      <c r="A696" s="156"/>
      <c r="B696" s="157"/>
      <c r="C696" s="160" t="s">
        <v>815</v>
      </c>
      <c r="D696" s="161"/>
      <c r="E696" s="162">
        <v>40.32</v>
      </c>
      <c r="F696" s="163"/>
      <c r="G696" s="164"/>
      <c r="H696" s="165"/>
      <c r="I696" s="158"/>
      <c r="J696" s="166"/>
      <c r="K696" s="158"/>
      <c r="M696" s="159" t="s">
        <v>815</v>
      </c>
      <c r="O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67" t="str">
        <f>C695</f>
        <v>N1.08b:1,80*(0,95*2+1,83*2)</v>
      </c>
      <c r="BE696" s="145"/>
      <c r="BF696" s="145"/>
      <c r="BG696" s="145"/>
      <c r="BH696" s="145"/>
      <c r="BI696" s="145"/>
    </row>
    <row r="697" spans="1:61" ht="12.75">
      <c r="A697" s="156"/>
      <c r="B697" s="157"/>
      <c r="C697" s="160" t="s">
        <v>816</v>
      </c>
      <c r="D697" s="161"/>
      <c r="E697" s="162">
        <v>9.18</v>
      </c>
      <c r="F697" s="163"/>
      <c r="G697" s="164"/>
      <c r="H697" s="165"/>
      <c r="I697" s="158"/>
      <c r="J697" s="166"/>
      <c r="K697" s="158"/>
      <c r="M697" s="159" t="s">
        <v>816</v>
      </c>
      <c r="O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67" t="str">
        <f>C696</f>
        <v>N2.12a:2,00*(3,35*4-1,30*2+4,68*2)</v>
      </c>
      <c r="BE697" s="145"/>
      <c r="BF697" s="145"/>
      <c r="BG697" s="145"/>
      <c r="BH697" s="145"/>
      <c r="BI697" s="145"/>
    </row>
    <row r="698" spans="1:61" ht="12.75">
      <c r="A698" s="156"/>
      <c r="B698" s="157"/>
      <c r="C698" s="160" t="s">
        <v>817</v>
      </c>
      <c r="D698" s="161"/>
      <c r="E698" s="162">
        <v>23.482</v>
      </c>
      <c r="F698" s="163"/>
      <c r="G698" s="164"/>
      <c r="H698" s="165"/>
      <c r="I698" s="158"/>
      <c r="J698" s="166"/>
      <c r="K698" s="158"/>
      <c r="M698" s="159" t="s">
        <v>817</v>
      </c>
      <c r="O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67" t="str">
        <f>C697</f>
        <v>N2.12b:1,80*(0,95*2+1,60*2)</v>
      </c>
      <c r="BE698" s="145"/>
      <c r="BF698" s="145"/>
      <c r="BG698" s="145"/>
      <c r="BH698" s="145"/>
      <c r="BI698" s="145"/>
    </row>
    <row r="699" spans="1:61" ht="12.75">
      <c r="A699" s="156"/>
      <c r="B699" s="157"/>
      <c r="C699" s="160" t="s">
        <v>818</v>
      </c>
      <c r="D699" s="161"/>
      <c r="E699" s="162">
        <v>7.2</v>
      </c>
      <c r="F699" s="163"/>
      <c r="G699" s="164"/>
      <c r="H699" s="165"/>
      <c r="I699" s="158"/>
      <c r="J699" s="166"/>
      <c r="K699" s="158"/>
      <c r="M699" s="159" t="s">
        <v>818</v>
      </c>
      <c r="O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67" t="str">
        <f>C698</f>
        <v>N2.02:2,95*(2,00+3,06+0,40+2,50)</v>
      </c>
      <c r="BE699" s="145"/>
      <c r="BF699" s="145"/>
      <c r="BG699" s="145"/>
      <c r="BH699" s="145"/>
      <c r="BI699" s="145"/>
    </row>
    <row r="700" spans="1:61" ht="12.75">
      <c r="A700" s="156"/>
      <c r="B700" s="157"/>
      <c r="C700" s="160" t="s">
        <v>819</v>
      </c>
      <c r="D700" s="161"/>
      <c r="E700" s="162">
        <v>17.856</v>
      </c>
      <c r="F700" s="163"/>
      <c r="G700" s="164"/>
      <c r="H700" s="165"/>
      <c r="I700" s="158"/>
      <c r="J700" s="166"/>
      <c r="K700" s="158"/>
      <c r="M700" s="159" t="s">
        <v>819</v>
      </c>
      <c r="O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67" t="str">
        <f>C699</f>
        <v>N2.05:1,50*(0,90*2+1,50*2)</v>
      </c>
      <c r="BE700" s="145"/>
      <c r="BF700" s="145"/>
      <c r="BG700" s="145"/>
      <c r="BH700" s="145"/>
      <c r="BI700" s="145"/>
    </row>
    <row r="701" spans="1:61" ht="12.75">
      <c r="A701" s="156"/>
      <c r="B701" s="157"/>
      <c r="C701" s="160" t="s">
        <v>820</v>
      </c>
      <c r="D701" s="161"/>
      <c r="E701" s="162">
        <v>9.468</v>
      </c>
      <c r="F701" s="163"/>
      <c r="G701" s="164"/>
      <c r="H701" s="165"/>
      <c r="I701" s="158"/>
      <c r="J701" s="166"/>
      <c r="K701" s="158"/>
      <c r="M701" s="159" t="s">
        <v>820</v>
      </c>
      <c r="O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67" t="str">
        <f>C700</f>
        <v>N2.06a:1,80*(2,68*2+2,28*2)</v>
      </c>
      <c r="BE701" s="145"/>
      <c r="BF701" s="145"/>
      <c r="BG701" s="145"/>
      <c r="BH701" s="145"/>
      <c r="BI701" s="145"/>
    </row>
    <row r="702" spans="1:61" ht="12.75">
      <c r="A702" s="156"/>
      <c r="B702" s="157"/>
      <c r="C702" s="160" t="s">
        <v>821</v>
      </c>
      <c r="D702" s="161"/>
      <c r="E702" s="162">
        <v>9.468</v>
      </c>
      <c r="F702" s="163"/>
      <c r="G702" s="164"/>
      <c r="H702" s="165"/>
      <c r="I702" s="158"/>
      <c r="J702" s="166"/>
      <c r="K702" s="158"/>
      <c r="M702" s="159" t="s">
        <v>821</v>
      </c>
      <c r="O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67" t="str">
        <f>C701</f>
        <v>N2.06b:1,80*(1,63*2+1,00*2)</v>
      </c>
      <c r="BE702" s="145"/>
      <c r="BF702" s="145"/>
      <c r="BG702" s="145"/>
      <c r="BH702" s="145"/>
      <c r="BI702" s="145"/>
    </row>
    <row r="703" spans="1:61" ht="12.75">
      <c r="A703" s="156"/>
      <c r="B703" s="157"/>
      <c r="C703" s="160" t="s">
        <v>822</v>
      </c>
      <c r="D703" s="161"/>
      <c r="E703" s="162">
        <v>10.116</v>
      </c>
      <c r="F703" s="163"/>
      <c r="G703" s="164"/>
      <c r="H703" s="165"/>
      <c r="I703" s="158"/>
      <c r="J703" s="166"/>
      <c r="K703" s="158"/>
      <c r="M703" s="159" t="s">
        <v>822</v>
      </c>
      <c r="O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67" t="str">
        <f>C702</f>
        <v>N2.07b:1,80*(1,63*2+1,00*2)</v>
      </c>
      <c r="BE703" s="145"/>
      <c r="BF703" s="145"/>
      <c r="BG703" s="145"/>
      <c r="BH703" s="145"/>
      <c r="BI703" s="145"/>
    </row>
    <row r="704" spans="1:61" ht="12.75">
      <c r="A704" s="156"/>
      <c r="B704" s="157"/>
      <c r="C704" s="160" t="s">
        <v>823</v>
      </c>
      <c r="D704" s="161"/>
      <c r="E704" s="162">
        <v>10.908</v>
      </c>
      <c r="F704" s="163"/>
      <c r="G704" s="164"/>
      <c r="H704" s="165"/>
      <c r="I704" s="158"/>
      <c r="J704" s="166"/>
      <c r="K704" s="158"/>
      <c r="M704" s="159" t="s">
        <v>823</v>
      </c>
      <c r="O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67" t="str">
        <f>C703</f>
        <v>N2.07a:1,80*(1,18*2+1,63*2)</v>
      </c>
      <c r="BE704" s="145"/>
      <c r="BF704" s="145"/>
      <c r="BG704" s="145"/>
      <c r="BH704" s="145"/>
      <c r="BI704" s="145"/>
    </row>
    <row r="705" spans="1:61" ht="12.75">
      <c r="A705" s="156"/>
      <c r="B705" s="157"/>
      <c r="C705" s="160" t="s">
        <v>824</v>
      </c>
      <c r="D705" s="161"/>
      <c r="E705" s="162">
        <v>10.72</v>
      </c>
      <c r="F705" s="163"/>
      <c r="G705" s="164"/>
      <c r="H705" s="165"/>
      <c r="I705" s="158"/>
      <c r="J705" s="166"/>
      <c r="K705" s="158"/>
      <c r="M705" s="159" t="s">
        <v>824</v>
      </c>
      <c r="O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67" t="str">
        <f>C704</f>
        <v>N2.07c:1,80*(0,95*2+2,08*2)</v>
      </c>
      <c r="BE705" s="145"/>
      <c r="BF705" s="145"/>
      <c r="BG705" s="145"/>
      <c r="BH705" s="145"/>
      <c r="BI705" s="145"/>
    </row>
    <row r="706" spans="1:61" ht="12.75">
      <c r="A706" s="156"/>
      <c r="B706" s="157"/>
      <c r="C706" s="160" t="s">
        <v>825</v>
      </c>
      <c r="D706" s="161"/>
      <c r="E706" s="162">
        <v>38.32</v>
      </c>
      <c r="F706" s="163"/>
      <c r="G706" s="164"/>
      <c r="H706" s="165"/>
      <c r="I706" s="158"/>
      <c r="J706" s="166"/>
      <c r="K706" s="158"/>
      <c r="M706" s="159" t="s">
        <v>825</v>
      </c>
      <c r="O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67" t="str">
        <f>C705</f>
        <v>N2.10b:2,00*(0,95*2+1,73*2)</v>
      </c>
      <c r="BE706" s="145"/>
      <c r="BF706" s="145"/>
      <c r="BG706" s="145"/>
      <c r="BH706" s="145"/>
      <c r="BI706" s="145"/>
    </row>
    <row r="707" spans="1:61" ht="12.75">
      <c r="A707" s="156"/>
      <c r="B707" s="157"/>
      <c r="C707" s="160" t="s">
        <v>826</v>
      </c>
      <c r="D707" s="161"/>
      <c r="E707" s="162">
        <v>-26.46</v>
      </c>
      <c r="F707" s="163"/>
      <c r="G707" s="164"/>
      <c r="H707" s="165"/>
      <c r="I707" s="158"/>
      <c r="J707" s="166"/>
      <c r="K707" s="158"/>
      <c r="M707" s="159" t="s">
        <v>826</v>
      </c>
      <c r="O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67" t="str">
        <f>C706</f>
        <v>N2.10a:2,00*(2,80*2+4,68*2+2,10*2)</v>
      </c>
      <c r="BE707" s="145"/>
      <c r="BF707" s="145"/>
      <c r="BG707" s="145"/>
      <c r="BH707" s="145"/>
      <c r="BI707" s="145"/>
    </row>
    <row r="708" spans="1:104" ht="12.75">
      <c r="A708" s="146">
        <v>135</v>
      </c>
      <c r="B708" s="147" t="s">
        <v>827</v>
      </c>
      <c r="C708" s="148" t="s">
        <v>828</v>
      </c>
      <c r="D708" s="149" t="s">
        <v>49</v>
      </c>
      <c r="E708" s="150">
        <v>178.4451</v>
      </c>
      <c r="F708" s="151">
        <v>0</v>
      </c>
      <c r="G708" s="152">
        <f>E708*F708</f>
        <v>0</v>
      </c>
      <c r="H708" s="153">
        <v>0.004</v>
      </c>
      <c r="I708" s="154">
        <f>E708*H708</f>
        <v>0.7137804</v>
      </c>
      <c r="J708" s="153">
        <v>0</v>
      </c>
      <c r="K708" s="154">
        <f>E708*J708</f>
        <v>0</v>
      </c>
      <c r="O708" s="145"/>
      <c r="Z708" s="145"/>
      <c r="AA708" s="145">
        <v>1</v>
      </c>
      <c r="AB708" s="145">
        <v>7</v>
      </c>
      <c r="AC708" s="145">
        <v>7</v>
      </c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55">
        <f>G708</f>
        <v>0</v>
      </c>
      <c r="BA708" s="145"/>
      <c r="BB708" s="145"/>
      <c r="BC708" s="145"/>
      <c r="BD708" s="145"/>
      <c r="BE708" s="145"/>
      <c r="BF708" s="145"/>
      <c r="BG708" s="145"/>
      <c r="BH708" s="145"/>
      <c r="BI708" s="145"/>
      <c r="CA708" s="145">
        <v>1</v>
      </c>
      <c r="CB708" s="145">
        <v>7</v>
      </c>
      <c r="CZ708" s="108">
        <v>2</v>
      </c>
    </row>
    <row r="709" spans="1:61" ht="12.75">
      <c r="A709" s="156"/>
      <c r="B709" s="157"/>
      <c r="C709" s="160" t="s">
        <v>829</v>
      </c>
      <c r="D709" s="161"/>
      <c r="E709" s="162">
        <v>77.4</v>
      </c>
      <c r="F709" s="163"/>
      <c r="G709" s="164"/>
      <c r="H709" s="165"/>
      <c r="I709" s="158"/>
      <c r="J709" s="166"/>
      <c r="K709" s="158"/>
      <c r="M709" s="159" t="s">
        <v>829</v>
      </c>
      <c r="O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67" t="str">
        <f>C708</f>
        <v xml:space="preserve">Stěrka hydroizolační těsnicí hmotou </v>
      </c>
      <c r="BE709" s="145"/>
      <c r="BF709" s="145"/>
      <c r="BG709" s="145"/>
      <c r="BH709" s="145"/>
      <c r="BI709" s="145"/>
    </row>
    <row r="710" spans="1:61" ht="33.75">
      <c r="A710" s="156"/>
      <c r="B710" s="157"/>
      <c r="C710" s="160" t="s">
        <v>830</v>
      </c>
      <c r="D710" s="161"/>
      <c r="E710" s="162">
        <v>4.0117</v>
      </c>
      <c r="F710" s="163"/>
      <c r="G710" s="164"/>
      <c r="H710" s="165"/>
      <c r="I710" s="158"/>
      <c r="J710" s="166"/>
      <c r="K710" s="158"/>
      <c r="M710" s="159" t="s">
        <v>830</v>
      </c>
      <c r="O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67" t="str">
        <f>C709</f>
        <v>P2b podlaha:(4,20+1,60*2+1,90*2+13,30+1,80+10,90+1,50)*2</v>
      </c>
      <c r="BE710" s="145"/>
      <c r="BF710" s="145"/>
      <c r="BG710" s="145"/>
      <c r="BH710" s="145"/>
      <c r="BI710" s="145"/>
    </row>
    <row r="711" spans="1:61" ht="25.5">
      <c r="A711" s="156"/>
      <c r="B711" s="157"/>
      <c r="C711" s="160" t="s">
        <v>831</v>
      </c>
      <c r="D711" s="161"/>
      <c r="E711" s="162">
        <v>2.6334</v>
      </c>
      <c r="F711" s="163"/>
      <c r="G711" s="164"/>
      <c r="H711" s="165"/>
      <c r="I711" s="158"/>
      <c r="J711" s="166"/>
      <c r="K711" s="158"/>
      <c r="M711" s="159" t="s">
        <v>831</v>
      </c>
      <c r="O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67" t="str">
        <f>C710</f>
        <v>70mm sokl:(11,42+11,42+4,99+3,44*2+1,50*2+2,10*4+2,40*2+3,20*2)*0,07</v>
      </c>
      <c r="BE711" s="145"/>
      <c r="BF711" s="145"/>
      <c r="BG711" s="145"/>
      <c r="BH711" s="145"/>
      <c r="BI711" s="145"/>
    </row>
    <row r="712" spans="1:61" ht="12.75">
      <c r="A712" s="156"/>
      <c r="B712" s="157"/>
      <c r="C712" s="160" t="s">
        <v>832</v>
      </c>
      <c r="D712" s="161"/>
      <c r="E712" s="162">
        <v>57.4</v>
      </c>
      <c r="F712" s="163"/>
      <c r="G712" s="164"/>
      <c r="H712" s="165"/>
      <c r="I712" s="158"/>
      <c r="J712" s="166"/>
      <c r="K712" s="158"/>
      <c r="M712" s="159" t="s">
        <v>832</v>
      </c>
      <c r="O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67" t="str">
        <f>C711</f>
        <v>(2,40*2+,79*2+3,47*2+5,57*2+3,70*2+2,88*2)*0,07</v>
      </c>
      <c r="BE712" s="145"/>
      <c r="BF712" s="145"/>
      <c r="BG712" s="145"/>
      <c r="BH712" s="145"/>
      <c r="BI712" s="145"/>
    </row>
    <row r="713" spans="1:61" ht="12.75">
      <c r="A713" s="156"/>
      <c r="B713" s="157"/>
      <c r="C713" s="160" t="s">
        <v>833</v>
      </c>
      <c r="D713" s="161"/>
      <c r="E713" s="162">
        <v>37</v>
      </c>
      <c r="F713" s="163"/>
      <c r="G713" s="164"/>
      <c r="H713" s="165"/>
      <c r="I713" s="158"/>
      <c r="J713" s="166"/>
      <c r="K713" s="158"/>
      <c r="M713" s="159" t="s">
        <v>833</v>
      </c>
      <c r="O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67" t="str">
        <f>C712</f>
        <v>P4b:(26,10+2,60)*2</v>
      </c>
      <c r="BE713" s="145"/>
      <c r="BF713" s="145"/>
      <c r="BG713" s="145"/>
      <c r="BH713" s="145"/>
      <c r="BI713" s="145"/>
    </row>
    <row r="714" spans="1:104" ht="22.5">
      <c r="A714" s="146">
        <v>136</v>
      </c>
      <c r="B714" s="147" t="s">
        <v>834</v>
      </c>
      <c r="C714" s="148" t="s">
        <v>835</v>
      </c>
      <c r="D714" s="149" t="s">
        <v>49</v>
      </c>
      <c r="E714" s="150">
        <v>7.1</v>
      </c>
      <c r="F714" s="151">
        <v>0</v>
      </c>
      <c r="G714" s="152">
        <f>E714*F714</f>
        <v>0</v>
      </c>
      <c r="H714" s="153">
        <v>0.00212</v>
      </c>
      <c r="I714" s="154">
        <f>E714*H714</f>
        <v>0.015052</v>
      </c>
      <c r="J714" s="153">
        <v>0</v>
      </c>
      <c r="K714" s="154">
        <f>E714*J714</f>
        <v>0</v>
      </c>
      <c r="O714" s="145"/>
      <c r="Z714" s="145"/>
      <c r="AA714" s="145">
        <v>1</v>
      </c>
      <c r="AB714" s="145">
        <v>7</v>
      </c>
      <c r="AC714" s="145">
        <v>7</v>
      </c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55">
        <f>G714</f>
        <v>0</v>
      </c>
      <c r="BA714" s="145"/>
      <c r="BB714" s="145"/>
      <c r="BC714" s="145"/>
      <c r="BD714" s="145"/>
      <c r="BE714" s="145"/>
      <c r="BF714" s="145"/>
      <c r="BG714" s="145"/>
      <c r="BH714" s="145"/>
      <c r="BI714" s="145"/>
      <c r="CA714" s="145">
        <v>1</v>
      </c>
      <c r="CB714" s="145">
        <v>7</v>
      </c>
      <c r="CZ714" s="108">
        <v>2</v>
      </c>
    </row>
    <row r="715" spans="1:61" ht="25.5">
      <c r="A715" s="156"/>
      <c r="B715" s="157"/>
      <c r="C715" s="160" t="s">
        <v>836</v>
      </c>
      <c r="D715" s="161"/>
      <c r="E715" s="162">
        <v>7.1</v>
      </c>
      <c r="F715" s="163"/>
      <c r="G715" s="164"/>
      <c r="H715" s="165"/>
      <c r="I715" s="158"/>
      <c r="J715" s="166"/>
      <c r="K715" s="158"/>
      <c r="M715" s="159" t="s">
        <v>836</v>
      </c>
      <c r="O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67" t="str">
        <f>C714</f>
        <v>Izolace, tlak. voda, vodorovná fólií PVC, volně včetně dodávky fólie  tl. 1,5 mm</v>
      </c>
      <c r="BE715" s="145"/>
      <c r="BF715" s="145"/>
      <c r="BG715" s="145"/>
      <c r="BH715" s="145"/>
      <c r="BI715" s="145"/>
    </row>
    <row r="716" spans="1:104" ht="22.5">
      <c r="A716" s="146">
        <v>137</v>
      </c>
      <c r="B716" s="147" t="s">
        <v>837</v>
      </c>
      <c r="C716" s="148" t="s">
        <v>838</v>
      </c>
      <c r="D716" s="149" t="s">
        <v>49</v>
      </c>
      <c r="E716" s="150">
        <v>109.3785</v>
      </c>
      <c r="F716" s="151">
        <v>0</v>
      </c>
      <c r="G716" s="152">
        <f>E716*F716</f>
        <v>0</v>
      </c>
      <c r="H716" s="153">
        <v>0.00071</v>
      </c>
      <c r="I716" s="154">
        <f>E716*H716</f>
        <v>0.077658735</v>
      </c>
      <c r="J716" s="153">
        <v>0</v>
      </c>
      <c r="K716" s="154">
        <f>E716*J716</f>
        <v>0</v>
      </c>
      <c r="O716" s="145"/>
      <c r="Z716" s="145"/>
      <c r="AA716" s="145">
        <v>1</v>
      </c>
      <c r="AB716" s="145">
        <v>7</v>
      </c>
      <c r="AC716" s="145">
        <v>7</v>
      </c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55">
        <f>G716</f>
        <v>0</v>
      </c>
      <c r="BA716" s="145"/>
      <c r="BB716" s="145"/>
      <c r="BC716" s="145"/>
      <c r="BD716" s="145"/>
      <c r="BE716" s="145"/>
      <c r="BF716" s="145"/>
      <c r="BG716" s="145"/>
      <c r="BH716" s="145"/>
      <c r="BI716" s="145"/>
      <c r="CA716" s="145">
        <v>1</v>
      </c>
      <c r="CB716" s="145">
        <v>7</v>
      </c>
      <c r="CZ716" s="108">
        <v>2</v>
      </c>
    </row>
    <row r="717" spans="1:61" ht="33.75">
      <c r="A717" s="156"/>
      <c r="B717" s="157"/>
      <c r="C717" s="160" t="s">
        <v>626</v>
      </c>
      <c r="D717" s="161"/>
      <c r="E717" s="162">
        <v>49.3824</v>
      </c>
      <c r="F717" s="163"/>
      <c r="G717" s="164"/>
      <c r="H717" s="165"/>
      <c r="I717" s="158"/>
      <c r="J717" s="166"/>
      <c r="K717" s="158"/>
      <c r="M717" s="159" t="s">
        <v>626</v>
      </c>
      <c r="O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67" t="str">
        <f>C716</f>
        <v>Izolační systém nopová folie, svisle včetně dodávky fólie a doplňků</v>
      </c>
      <c r="BE717" s="145"/>
      <c r="BF717" s="145"/>
      <c r="BG717" s="145"/>
      <c r="BH717" s="145"/>
      <c r="BI717" s="145"/>
    </row>
    <row r="718" spans="1:61" ht="12.75">
      <c r="A718" s="156"/>
      <c r="B718" s="157"/>
      <c r="C718" s="160" t="s">
        <v>627</v>
      </c>
      <c r="D718" s="161"/>
      <c r="E718" s="162">
        <v>6.237</v>
      </c>
      <c r="F718" s="163"/>
      <c r="G718" s="164"/>
      <c r="H718" s="165"/>
      <c r="I718" s="158"/>
      <c r="J718" s="166"/>
      <c r="K718" s="158"/>
      <c r="M718" s="159" t="s">
        <v>627</v>
      </c>
      <c r="O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67" t="str">
        <f>C717</f>
        <v>sokl přístavba:0,70*(6,60+1,50+20,029+7,132+20,059+0,80+8,013)*1,10</v>
      </c>
      <c r="BE718" s="145"/>
      <c r="BF718" s="145"/>
      <c r="BG718" s="145"/>
      <c r="BH718" s="145"/>
      <c r="BI718" s="145"/>
    </row>
    <row r="719" spans="1:61" ht="12.75">
      <c r="A719" s="156"/>
      <c r="B719" s="157"/>
      <c r="C719" s="160" t="s">
        <v>628</v>
      </c>
      <c r="D719" s="161"/>
      <c r="E719" s="162">
        <v>22.1275</v>
      </c>
      <c r="F719" s="163"/>
      <c r="G719" s="164"/>
      <c r="H719" s="165"/>
      <c r="I719" s="158"/>
      <c r="J719" s="166"/>
      <c r="K719" s="158"/>
      <c r="M719" s="159" t="s">
        <v>628</v>
      </c>
      <c r="O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67" t="str">
        <f>C718</f>
        <v>0,70*(6,60+1,50)*1,10</v>
      </c>
      <c r="BE719" s="145"/>
      <c r="BF719" s="145"/>
      <c r="BG719" s="145"/>
      <c r="BH719" s="145"/>
      <c r="BI719" s="145"/>
    </row>
    <row r="720" spans="1:61" ht="12.75">
      <c r="A720" s="156"/>
      <c r="B720" s="157"/>
      <c r="C720" s="160" t="s">
        <v>629</v>
      </c>
      <c r="D720" s="161"/>
      <c r="E720" s="162">
        <v>31.6316</v>
      </c>
      <c r="F720" s="163"/>
      <c r="G720" s="164"/>
      <c r="H720" s="165"/>
      <c r="I720" s="158"/>
      <c r="J720" s="166"/>
      <c r="K720" s="158"/>
      <c r="M720" s="159" t="s">
        <v>629</v>
      </c>
      <c r="O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67" t="str">
        <f>C719</f>
        <v>sokl stávající:0,70*(14,30+3,75+10,687)*1,10</v>
      </c>
      <c r="BE720" s="145"/>
      <c r="BF720" s="145"/>
      <c r="BG720" s="145"/>
      <c r="BH720" s="145"/>
      <c r="BI720" s="145"/>
    </row>
    <row r="721" spans="1:104" ht="22.5">
      <c r="A721" s="146">
        <v>138</v>
      </c>
      <c r="B721" s="147" t="s">
        <v>839</v>
      </c>
      <c r="C721" s="148" t="s">
        <v>840</v>
      </c>
      <c r="D721" s="149" t="s">
        <v>191</v>
      </c>
      <c r="E721" s="150">
        <v>5.3217416</v>
      </c>
      <c r="F721" s="151">
        <v>0</v>
      </c>
      <c r="G721" s="152">
        <f>E721*F721</f>
        <v>0</v>
      </c>
      <c r="H721" s="153">
        <v>0</v>
      </c>
      <c r="I721" s="154">
        <f>E721*H721</f>
        <v>0</v>
      </c>
      <c r="J721" s="153"/>
      <c r="K721" s="154">
        <f>E721*J721</f>
        <v>0</v>
      </c>
      <c r="O721" s="145"/>
      <c r="Z721" s="145"/>
      <c r="AA721" s="145">
        <v>7</v>
      </c>
      <c r="AB721" s="145">
        <v>1001</v>
      </c>
      <c r="AC721" s="145">
        <v>5</v>
      </c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55">
        <f>G721</f>
        <v>0</v>
      </c>
      <c r="BA721" s="145"/>
      <c r="BB721" s="145"/>
      <c r="BC721" s="145"/>
      <c r="BD721" s="145"/>
      <c r="BE721" s="145"/>
      <c r="BF721" s="145"/>
      <c r="BG721" s="145"/>
      <c r="BH721" s="145"/>
      <c r="BI721" s="145"/>
      <c r="CA721" s="145">
        <v>7</v>
      </c>
      <c r="CB721" s="145">
        <v>1001</v>
      </c>
      <c r="CZ721" s="108">
        <v>2</v>
      </c>
    </row>
    <row r="722" spans="1:61" ht="12.75">
      <c r="A722" s="168" t="s">
        <v>50</v>
      </c>
      <c r="B722" s="169" t="s">
        <v>788</v>
      </c>
      <c r="C722" s="170" t="s">
        <v>789</v>
      </c>
      <c r="D722" s="171"/>
      <c r="E722" s="172"/>
      <c r="F722" s="172"/>
      <c r="G722" s="173">
        <f>SUM(G667:G721)</f>
        <v>0</v>
      </c>
      <c r="H722" s="174"/>
      <c r="I722" s="173">
        <f>SUM(I667:I721)</f>
        <v>5.321741599999999</v>
      </c>
      <c r="J722" s="175"/>
      <c r="K722" s="173">
        <f>SUM(K667:K721)</f>
        <v>0</v>
      </c>
      <c r="O722" s="145"/>
      <c r="X722" s="176">
        <f>K722</f>
        <v>0</v>
      </c>
      <c r="Y722" s="176">
        <f>I722</f>
        <v>5.321741599999999</v>
      </c>
      <c r="Z722" s="155">
        <f>G722</f>
        <v>0</v>
      </c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77"/>
      <c r="BB722" s="177"/>
      <c r="BC722" s="177"/>
      <c r="BD722" s="177"/>
      <c r="BE722" s="177"/>
      <c r="BF722" s="177"/>
      <c r="BG722" s="145"/>
      <c r="BH722" s="145"/>
      <c r="BI722" s="145"/>
    </row>
    <row r="723" spans="1:15" ht="14.25" customHeight="1">
      <c r="A723" s="135" t="s">
        <v>46</v>
      </c>
      <c r="B723" s="136" t="s">
        <v>149</v>
      </c>
      <c r="C723" s="137" t="s">
        <v>150</v>
      </c>
      <c r="D723" s="138"/>
      <c r="E723" s="139"/>
      <c r="F723" s="139"/>
      <c r="G723" s="140"/>
      <c r="H723" s="141"/>
      <c r="I723" s="142"/>
      <c r="J723" s="143"/>
      <c r="K723" s="144"/>
      <c r="O723" s="145"/>
    </row>
    <row r="724" spans="1:104" ht="22.5">
      <c r="A724" s="146">
        <v>139</v>
      </c>
      <c r="B724" s="147" t="s">
        <v>841</v>
      </c>
      <c r="C724" s="148" t="s">
        <v>842</v>
      </c>
      <c r="D724" s="149" t="s">
        <v>49</v>
      </c>
      <c r="E724" s="150">
        <v>18.2512</v>
      </c>
      <c r="F724" s="151">
        <v>0</v>
      </c>
      <c r="G724" s="152">
        <f>E724*F724</f>
        <v>0</v>
      </c>
      <c r="H724" s="153">
        <v>0.0004</v>
      </c>
      <c r="I724" s="154">
        <f>E724*H724</f>
        <v>0.007300480000000001</v>
      </c>
      <c r="J724" s="153">
        <v>0</v>
      </c>
      <c r="K724" s="154">
        <f>E724*J724</f>
        <v>0</v>
      </c>
      <c r="O724" s="145"/>
      <c r="Z724" s="145"/>
      <c r="AA724" s="145">
        <v>1</v>
      </c>
      <c r="AB724" s="145">
        <v>7</v>
      </c>
      <c r="AC724" s="145">
        <v>7</v>
      </c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55">
        <f>G724</f>
        <v>0</v>
      </c>
      <c r="BA724" s="145"/>
      <c r="BB724" s="145"/>
      <c r="BC724" s="145"/>
      <c r="BD724" s="145"/>
      <c r="BE724" s="145"/>
      <c r="BF724" s="145"/>
      <c r="BG724" s="145"/>
      <c r="BH724" s="145"/>
      <c r="BI724" s="145"/>
      <c r="CA724" s="145">
        <v>1</v>
      </c>
      <c r="CB724" s="145">
        <v>7</v>
      </c>
      <c r="CZ724" s="108">
        <v>2</v>
      </c>
    </row>
    <row r="725" spans="1:61" ht="25.5">
      <c r="A725" s="156"/>
      <c r="B725" s="157"/>
      <c r="C725" s="160" t="s">
        <v>843</v>
      </c>
      <c r="D725" s="161"/>
      <c r="E725" s="162">
        <v>13.0732</v>
      </c>
      <c r="F725" s="163"/>
      <c r="G725" s="164"/>
      <c r="H725" s="165"/>
      <c r="I725" s="158"/>
      <c r="J725" s="166"/>
      <c r="K725" s="158"/>
      <c r="M725" s="159" t="s">
        <v>843</v>
      </c>
      <c r="O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67" t="str">
        <f>C724</f>
        <v>Povlaková krytina střech , za studena ALP 2 x nátěr - včetně dodávky ALP</v>
      </c>
      <c r="BE725" s="145"/>
      <c r="BF725" s="145"/>
      <c r="BG725" s="145"/>
      <c r="BH725" s="145"/>
      <c r="BI725" s="145"/>
    </row>
    <row r="726" spans="1:61" ht="12.75">
      <c r="A726" s="156"/>
      <c r="B726" s="157"/>
      <c r="C726" s="160" t="s">
        <v>844</v>
      </c>
      <c r="D726" s="161"/>
      <c r="E726" s="162">
        <v>5.178</v>
      </c>
      <c r="F726" s="163"/>
      <c r="G726" s="164"/>
      <c r="H726" s="165"/>
      <c r="I726" s="158"/>
      <c r="J726" s="166"/>
      <c r="K726" s="158"/>
      <c r="M726" s="159" t="s">
        <v>844</v>
      </c>
      <c r="O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67" t="str">
        <f>C725</f>
        <v>St4:6,67*1,96</v>
      </c>
      <c r="BE726" s="145"/>
      <c r="BF726" s="145"/>
      <c r="BG726" s="145"/>
      <c r="BH726" s="145"/>
      <c r="BI726" s="145"/>
    </row>
    <row r="727" spans="1:104" ht="22.5">
      <c r="A727" s="146">
        <v>140</v>
      </c>
      <c r="B727" s="147" t="s">
        <v>845</v>
      </c>
      <c r="C727" s="148" t="s">
        <v>846</v>
      </c>
      <c r="D727" s="149" t="s">
        <v>49</v>
      </c>
      <c r="E727" s="150">
        <v>20.9889</v>
      </c>
      <c r="F727" s="151">
        <v>0</v>
      </c>
      <c r="G727" s="152">
        <f>E727*F727</f>
        <v>0</v>
      </c>
      <c r="H727" s="153">
        <v>0.00288</v>
      </c>
      <c r="I727" s="154">
        <f>E727*H727</f>
        <v>0.060448032000000006</v>
      </c>
      <c r="J727" s="153">
        <v>0</v>
      </c>
      <c r="K727" s="154">
        <f>E727*J727</f>
        <v>0</v>
      </c>
      <c r="O727" s="145"/>
      <c r="Z727" s="145"/>
      <c r="AA727" s="145">
        <v>1</v>
      </c>
      <c r="AB727" s="145">
        <v>7</v>
      </c>
      <c r="AC727" s="145">
        <v>7</v>
      </c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55">
        <f>G727</f>
        <v>0</v>
      </c>
      <c r="BA727" s="145"/>
      <c r="BB727" s="145"/>
      <c r="BC727" s="145"/>
      <c r="BD727" s="145"/>
      <c r="BE727" s="145"/>
      <c r="BF727" s="145"/>
      <c r="BG727" s="145"/>
      <c r="BH727" s="145"/>
      <c r="BI727" s="145"/>
      <c r="CA727" s="145">
        <v>1</v>
      </c>
      <c r="CB727" s="145">
        <v>7</v>
      </c>
      <c r="CZ727" s="108">
        <v>2</v>
      </c>
    </row>
    <row r="728" spans="1:61" ht="25.5">
      <c r="A728" s="156"/>
      <c r="B728" s="157"/>
      <c r="C728" s="160" t="s">
        <v>847</v>
      </c>
      <c r="D728" s="161"/>
      <c r="E728" s="162">
        <v>15.0342</v>
      </c>
      <c r="F728" s="163"/>
      <c r="G728" s="164"/>
      <c r="H728" s="165"/>
      <c r="I728" s="158"/>
      <c r="J728" s="166"/>
      <c r="K728" s="158"/>
      <c r="M728" s="159" t="s">
        <v>847</v>
      </c>
      <c r="O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67" t="str">
        <f>C727</f>
        <v>Povlaková krytina střech , fólií PVC kotvená 1 vrstva - včetně fólie tl. 1,5 mm</v>
      </c>
      <c r="BE728" s="145"/>
      <c r="BF728" s="145"/>
      <c r="BG728" s="145"/>
      <c r="BH728" s="145"/>
      <c r="BI728" s="145"/>
    </row>
    <row r="729" spans="1:61" ht="12.75">
      <c r="A729" s="156"/>
      <c r="B729" s="157"/>
      <c r="C729" s="160" t="s">
        <v>848</v>
      </c>
      <c r="D729" s="161"/>
      <c r="E729" s="162">
        <v>5.9547</v>
      </c>
      <c r="F729" s="163"/>
      <c r="G729" s="164"/>
      <c r="H729" s="165"/>
      <c r="I729" s="158"/>
      <c r="J729" s="166"/>
      <c r="K729" s="158"/>
      <c r="M729" s="159" t="s">
        <v>848</v>
      </c>
      <c r="O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67" t="str">
        <f>C728</f>
        <v>St4:6,67*1,96*1,15</v>
      </c>
      <c r="BE729" s="145"/>
      <c r="BF729" s="145"/>
      <c r="BG729" s="145"/>
      <c r="BH729" s="145"/>
      <c r="BI729" s="145"/>
    </row>
    <row r="730" spans="1:104" ht="12.75">
      <c r="A730" s="146">
        <v>141</v>
      </c>
      <c r="B730" s="147" t="s">
        <v>849</v>
      </c>
      <c r="C730" s="148" t="s">
        <v>850</v>
      </c>
      <c r="D730" s="149" t="s">
        <v>49</v>
      </c>
      <c r="E730" s="150">
        <v>25.3512</v>
      </c>
      <c r="F730" s="151">
        <v>0</v>
      </c>
      <c r="G730" s="152">
        <f>E730*F730</f>
        <v>0</v>
      </c>
      <c r="H730" s="153">
        <v>0</v>
      </c>
      <c r="I730" s="154">
        <f>E730*H730</f>
        <v>0</v>
      </c>
      <c r="J730" s="153">
        <v>0</v>
      </c>
      <c r="K730" s="154">
        <f>E730*J730</f>
        <v>0</v>
      </c>
      <c r="O730" s="145"/>
      <c r="Z730" s="145"/>
      <c r="AA730" s="145">
        <v>1</v>
      </c>
      <c r="AB730" s="145">
        <v>7</v>
      </c>
      <c r="AC730" s="145">
        <v>7</v>
      </c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55">
        <f>G730</f>
        <v>0</v>
      </c>
      <c r="BA730" s="145"/>
      <c r="BB730" s="145"/>
      <c r="BC730" s="145"/>
      <c r="BD730" s="145"/>
      <c r="BE730" s="145"/>
      <c r="BF730" s="145"/>
      <c r="BG730" s="145"/>
      <c r="BH730" s="145"/>
      <c r="BI730" s="145"/>
      <c r="CA730" s="145">
        <v>1</v>
      </c>
      <c r="CB730" s="145">
        <v>7</v>
      </c>
      <c r="CZ730" s="108">
        <v>2</v>
      </c>
    </row>
    <row r="731" spans="1:61" ht="12.75">
      <c r="A731" s="156"/>
      <c r="B731" s="157"/>
      <c r="C731" s="160" t="s">
        <v>843</v>
      </c>
      <c r="D731" s="161"/>
      <c r="E731" s="162">
        <v>13.0732</v>
      </c>
      <c r="F731" s="163"/>
      <c r="G731" s="164"/>
      <c r="H731" s="165"/>
      <c r="I731" s="158"/>
      <c r="J731" s="166"/>
      <c r="K731" s="158"/>
      <c r="M731" s="159" t="s">
        <v>843</v>
      </c>
      <c r="O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67" t="str">
        <f>C730</f>
        <v xml:space="preserve">Povlaková krytina střech , podklad. textilie </v>
      </c>
      <c r="BE731" s="145"/>
      <c r="BF731" s="145"/>
      <c r="BG731" s="145"/>
      <c r="BH731" s="145"/>
      <c r="BI731" s="145"/>
    </row>
    <row r="732" spans="1:61" ht="12.75">
      <c r="A732" s="156"/>
      <c r="B732" s="157"/>
      <c r="C732" s="160" t="s">
        <v>844</v>
      </c>
      <c r="D732" s="161"/>
      <c r="E732" s="162">
        <v>5.178</v>
      </c>
      <c r="F732" s="163"/>
      <c r="G732" s="164"/>
      <c r="H732" s="165"/>
      <c r="I732" s="158"/>
      <c r="J732" s="166"/>
      <c r="K732" s="158"/>
      <c r="M732" s="159" t="s">
        <v>844</v>
      </c>
      <c r="O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67" t="str">
        <f>C731</f>
        <v>St4:6,67*1,96</v>
      </c>
      <c r="BE732" s="145"/>
      <c r="BF732" s="145"/>
      <c r="BG732" s="145"/>
      <c r="BH732" s="145"/>
      <c r="BI732" s="145"/>
    </row>
    <row r="733" spans="1:61" ht="12.75">
      <c r="A733" s="156"/>
      <c r="B733" s="157"/>
      <c r="C733" s="160" t="s">
        <v>836</v>
      </c>
      <c r="D733" s="161"/>
      <c r="E733" s="162">
        <v>7.1</v>
      </c>
      <c r="F733" s="163"/>
      <c r="G733" s="164"/>
      <c r="H733" s="165"/>
      <c r="I733" s="158"/>
      <c r="J733" s="166"/>
      <c r="K733" s="158"/>
      <c r="M733" s="159" t="s">
        <v>836</v>
      </c>
      <c r="O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67" t="str">
        <f>C732</f>
        <v>0,30*(6,67*2+1,96*2)</v>
      </c>
      <c r="BE733" s="145"/>
      <c r="BF733" s="145"/>
      <c r="BG733" s="145"/>
      <c r="BH733" s="145"/>
      <c r="BI733" s="145"/>
    </row>
    <row r="734" spans="1:104" ht="22.5">
      <c r="A734" s="146">
        <v>142</v>
      </c>
      <c r="B734" s="147" t="s">
        <v>851</v>
      </c>
      <c r="C734" s="148" t="s">
        <v>852</v>
      </c>
      <c r="D734" s="149" t="s">
        <v>49</v>
      </c>
      <c r="E734" s="150">
        <v>18.2512</v>
      </c>
      <c r="F734" s="151">
        <v>0</v>
      </c>
      <c r="G734" s="152">
        <f>E734*F734</f>
        <v>0</v>
      </c>
      <c r="H734" s="153">
        <v>0.00014</v>
      </c>
      <c r="I734" s="154">
        <f>E734*H734</f>
        <v>0.002555168</v>
      </c>
      <c r="J734" s="153">
        <v>0</v>
      </c>
      <c r="K734" s="154">
        <f>E734*J734</f>
        <v>0</v>
      </c>
      <c r="O734" s="145"/>
      <c r="Z734" s="145"/>
      <c r="AA734" s="145">
        <v>1</v>
      </c>
      <c r="AB734" s="145">
        <v>7</v>
      </c>
      <c r="AC734" s="145">
        <v>7</v>
      </c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55">
        <f>G734</f>
        <v>0</v>
      </c>
      <c r="BA734" s="145"/>
      <c r="BB734" s="145"/>
      <c r="BC734" s="145"/>
      <c r="BD734" s="145"/>
      <c r="BE734" s="145"/>
      <c r="BF734" s="145"/>
      <c r="BG734" s="145"/>
      <c r="BH734" s="145"/>
      <c r="BI734" s="145"/>
      <c r="CA734" s="145">
        <v>1</v>
      </c>
      <c r="CB734" s="145">
        <v>7</v>
      </c>
      <c r="CZ734" s="108">
        <v>2</v>
      </c>
    </row>
    <row r="735" spans="1:61" ht="12.75">
      <c r="A735" s="156"/>
      <c r="B735" s="157"/>
      <c r="C735" s="160" t="s">
        <v>843</v>
      </c>
      <c r="D735" s="161"/>
      <c r="E735" s="162">
        <v>13.0732</v>
      </c>
      <c r="F735" s="163"/>
      <c r="G735" s="164"/>
      <c r="H735" s="165"/>
      <c r="I735" s="158"/>
      <c r="J735" s="166"/>
      <c r="K735" s="158"/>
      <c r="M735" s="159" t="s">
        <v>843</v>
      </c>
      <c r="O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67" t="str">
        <f>C734</f>
        <v>Povlaková krytina střech modifikovaný pas se separačním posypem</v>
      </c>
      <c r="BE735" s="145"/>
      <c r="BF735" s="145"/>
      <c r="BG735" s="145"/>
      <c r="BH735" s="145"/>
      <c r="BI735" s="145"/>
    </row>
    <row r="736" spans="1:61" ht="12.75">
      <c r="A736" s="156"/>
      <c r="B736" s="157"/>
      <c r="C736" s="160" t="s">
        <v>844</v>
      </c>
      <c r="D736" s="161"/>
      <c r="E736" s="162">
        <v>5.178</v>
      </c>
      <c r="F736" s="163"/>
      <c r="G736" s="164"/>
      <c r="H736" s="165"/>
      <c r="I736" s="158"/>
      <c r="J736" s="166"/>
      <c r="K736" s="158"/>
      <c r="M736" s="159" t="s">
        <v>844</v>
      </c>
      <c r="O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67" t="str">
        <f>C735</f>
        <v>St4:6,67*1,96</v>
      </c>
      <c r="BE736" s="145"/>
      <c r="BF736" s="145"/>
      <c r="BG736" s="145"/>
      <c r="BH736" s="145"/>
      <c r="BI736" s="145"/>
    </row>
    <row r="737" spans="1:104" ht="22.5">
      <c r="A737" s="146">
        <v>143</v>
      </c>
      <c r="B737" s="147" t="s">
        <v>853</v>
      </c>
      <c r="C737" s="148" t="s">
        <v>854</v>
      </c>
      <c r="D737" s="149" t="s">
        <v>49</v>
      </c>
      <c r="E737" s="150">
        <v>20.9889</v>
      </c>
      <c r="F737" s="151">
        <v>0</v>
      </c>
      <c r="G737" s="152">
        <f>E737*F737</f>
        <v>0</v>
      </c>
      <c r="H737" s="153">
        <v>0.0046</v>
      </c>
      <c r="I737" s="154">
        <f>E737*H737</f>
        <v>0.09654894</v>
      </c>
      <c r="J737" s="153"/>
      <c r="K737" s="154">
        <f>E737*J737</f>
        <v>0</v>
      </c>
      <c r="O737" s="145"/>
      <c r="Z737" s="145"/>
      <c r="AA737" s="145">
        <v>12</v>
      </c>
      <c r="AB737" s="145">
        <v>0</v>
      </c>
      <c r="AC737" s="145">
        <v>243</v>
      </c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55">
        <f>G737</f>
        <v>0</v>
      </c>
      <c r="BA737" s="145"/>
      <c r="BB737" s="145"/>
      <c r="BC737" s="145"/>
      <c r="BD737" s="145"/>
      <c r="BE737" s="145"/>
      <c r="BF737" s="145"/>
      <c r="BG737" s="145"/>
      <c r="BH737" s="145"/>
      <c r="BI737" s="145"/>
      <c r="CA737" s="145">
        <v>12</v>
      </c>
      <c r="CB737" s="145">
        <v>0</v>
      </c>
      <c r="CZ737" s="108">
        <v>2</v>
      </c>
    </row>
    <row r="738" spans="1:61" ht="12.75">
      <c r="A738" s="156"/>
      <c r="B738" s="157"/>
      <c r="C738" s="160" t="s">
        <v>847</v>
      </c>
      <c r="D738" s="161"/>
      <c r="E738" s="162">
        <v>15.0342</v>
      </c>
      <c r="F738" s="163"/>
      <c r="G738" s="164"/>
      <c r="H738" s="165"/>
      <c r="I738" s="158"/>
      <c r="J738" s="166"/>
      <c r="K738" s="158"/>
      <c r="M738" s="159" t="s">
        <v>847</v>
      </c>
      <c r="O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67" t="str">
        <f>C737</f>
        <v>Pás modifikovaný s vložkou 200g/m2 SBS s separačním posypem</v>
      </c>
      <c r="BE738" s="145"/>
      <c r="BF738" s="145"/>
      <c r="BG738" s="145"/>
      <c r="BH738" s="145"/>
      <c r="BI738" s="145"/>
    </row>
    <row r="739" spans="1:61" ht="12.75">
      <c r="A739" s="156"/>
      <c r="B739" s="157"/>
      <c r="C739" s="160" t="s">
        <v>848</v>
      </c>
      <c r="D739" s="161"/>
      <c r="E739" s="162">
        <v>5.9547</v>
      </c>
      <c r="F739" s="163"/>
      <c r="G739" s="164"/>
      <c r="H739" s="165"/>
      <c r="I739" s="158"/>
      <c r="J739" s="166"/>
      <c r="K739" s="158"/>
      <c r="M739" s="159" t="s">
        <v>848</v>
      </c>
      <c r="O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67" t="str">
        <f>C738</f>
        <v>St4:6,67*1,96*1,15</v>
      </c>
      <c r="BE739" s="145"/>
      <c r="BF739" s="145"/>
      <c r="BG739" s="145"/>
      <c r="BH739" s="145"/>
      <c r="BI739" s="145"/>
    </row>
    <row r="740" spans="1:104" ht="12.75">
      <c r="A740" s="146">
        <v>144</v>
      </c>
      <c r="B740" s="147" t="s">
        <v>855</v>
      </c>
      <c r="C740" s="148" t="s">
        <v>856</v>
      </c>
      <c r="D740" s="149" t="s">
        <v>49</v>
      </c>
      <c r="E740" s="150">
        <v>327.1457</v>
      </c>
      <c r="F740" s="151">
        <v>0</v>
      </c>
      <c r="G740" s="152">
        <f>E740*F740</f>
        <v>0</v>
      </c>
      <c r="H740" s="153">
        <v>0.00058</v>
      </c>
      <c r="I740" s="154">
        <f>E740*H740</f>
        <v>0.18974450599999998</v>
      </c>
      <c r="J740" s="153"/>
      <c r="K740" s="154">
        <f>E740*J740</f>
        <v>0</v>
      </c>
      <c r="O740" s="145"/>
      <c r="Z740" s="145"/>
      <c r="AA740" s="145">
        <v>3</v>
      </c>
      <c r="AB740" s="145">
        <v>7</v>
      </c>
      <c r="AC740" s="145">
        <v>67352441</v>
      </c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55">
        <f>G740</f>
        <v>0</v>
      </c>
      <c r="BA740" s="145"/>
      <c r="BB740" s="145"/>
      <c r="BC740" s="145"/>
      <c r="BD740" s="145"/>
      <c r="BE740" s="145"/>
      <c r="BF740" s="145"/>
      <c r="BG740" s="145"/>
      <c r="BH740" s="145"/>
      <c r="BI740" s="145"/>
      <c r="CA740" s="145">
        <v>3</v>
      </c>
      <c r="CB740" s="145">
        <v>7</v>
      </c>
      <c r="CZ740" s="108">
        <v>2</v>
      </c>
    </row>
    <row r="741" spans="1:61" ht="12.75">
      <c r="A741" s="156"/>
      <c r="B741" s="157"/>
      <c r="C741" s="160" t="s">
        <v>847</v>
      </c>
      <c r="D741" s="161"/>
      <c r="E741" s="162">
        <v>15.0342</v>
      </c>
      <c r="F741" s="163"/>
      <c r="G741" s="164"/>
      <c r="H741" s="165"/>
      <c r="I741" s="158"/>
      <c r="J741" s="166"/>
      <c r="K741" s="158"/>
      <c r="M741" s="159" t="s">
        <v>847</v>
      </c>
      <c r="O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67" t="str">
        <f>C740</f>
        <v>geotextilie separační 300g/m2</v>
      </c>
      <c r="BE741" s="145"/>
      <c r="BF741" s="145"/>
      <c r="BG741" s="145"/>
      <c r="BH741" s="145"/>
      <c r="BI741" s="145"/>
    </row>
    <row r="742" spans="1:61" ht="12.75">
      <c r="A742" s="156"/>
      <c r="B742" s="157"/>
      <c r="C742" s="160" t="s">
        <v>848</v>
      </c>
      <c r="D742" s="161"/>
      <c r="E742" s="162">
        <v>5.9547</v>
      </c>
      <c r="F742" s="163"/>
      <c r="G742" s="164"/>
      <c r="H742" s="165"/>
      <c r="I742" s="158"/>
      <c r="J742" s="166"/>
      <c r="K742" s="158"/>
      <c r="M742" s="159" t="s">
        <v>848</v>
      </c>
      <c r="O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67" t="str">
        <f>C741</f>
        <v>St4:6,67*1,96*1,15</v>
      </c>
      <c r="BE742" s="145"/>
      <c r="BF742" s="145"/>
      <c r="BG742" s="145"/>
      <c r="BH742" s="145"/>
      <c r="BI742" s="145"/>
    </row>
    <row r="743" spans="1:61" ht="12.75">
      <c r="A743" s="156"/>
      <c r="B743" s="157"/>
      <c r="C743" s="160" t="s">
        <v>857</v>
      </c>
      <c r="D743" s="161"/>
      <c r="E743" s="162">
        <v>8.165</v>
      </c>
      <c r="F743" s="163"/>
      <c r="G743" s="164"/>
      <c r="H743" s="165"/>
      <c r="I743" s="158"/>
      <c r="J743" s="166"/>
      <c r="K743" s="158"/>
      <c r="M743" s="159" t="s">
        <v>857</v>
      </c>
      <c r="O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67" t="str">
        <f>C742</f>
        <v>0,30*(6,67*2+1,96*2)*1,15</v>
      </c>
      <c r="BE743" s="145"/>
      <c r="BF743" s="145"/>
      <c r="BG743" s="145"/>
      <c r="BH743" s="145"/>
      <c r="BI743" s="145"/>
    </row>
    <row r="744" spans="1:61" ht="12.75">
      <c r="A744" s="156"/>
      <c r="B744" s="157"/>
      <c r="C744" s="160" t="s">
        <v>858</v>
      </c>
      <c r="D744" s="161"/>
      <c r="E744" s="162">
        <v>168.7304</v>
      </c>
      <c r="F744" s="163"/>
      <c r="G744" s="164"/>
      <c r="H744" s="165"/>
      <c r="I744" s="158"/>
      <c r="J744" s="166"/>
      <c r="K744" s="158"/>
      <c r="M744" s="159" t="s">
        <v>858</v>
      </c>
      <c r="O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67" t="str">
        <f>C743</f>
        <v>P5:7,10*1,15</v>
      </c>
      <c r="BE744" s="145"/>
      <c r="BF744" s="145"/>
      <c r="BG744" s="145"/>
      <c r="BH744" s="145"/>
      <c r="BI744" s="145"/>
    </row>
    <row r="745" spans="1:61" ht="12.75">
      <c r="A745" s="156"/>
      <c r="B745" s="157"/>
      <c r="C745" s="160" t="s">
        <v>859</v>
      </c>
      <c r="D745" s="161"/>
      <c r="E745" s="162">
        <v>129.2614</v>
      </c>
      <c r="F745" s="163"/>
      <c r="G745" s="164"/>
      <c r="H745" s="165"/>
      <c r="I745" s="158"/>
      <c r="J745" s="166"/>
      <c r="K745" s="158"/>
      <c r="M745" s="159" t="s">
        <v>859</v>
      </c>
      <c r="O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67" t="str">
        <f>C744</f>
        <v>P1:7,32*(20,059+20,029)/2*1,15</v>
      </c>
      <c r="BE745" s="145"/>
      <c r="BF745" s="145"/>
      <c r="BG745" s="145"/>
      <c r="BH745" s="145"/>
      <c r="BI745" s="145"/>
    </row>
    <row r="746" spans="1:104" ht="22.5">
      <c r="A746" s="146">
        <v>145</v>
      </c>
      <c r="B746" s="147" t="s">
        <v>860</v>
      </c>
      <c r="C746" s="148" t="s">
        <v>861</v>
      </c>
      <c r="D746" s="149" t="s">
        <v>191</v>
      </c>
      <c r="E746" s="150">
        <v>0.356597126</v>
      </c>
      <c r="F746" s="151">
        <v>0</v>
      </c>
      <c r="G746" s="152">
        <f>E746*F746</f>
        <v>0</v>
      </c>
      <c r="H746" s="153">
        <v>0</v>
      </c>
      <c r="I746" s="154">
        <f>E746*H746</f>
        <v>0</v>
      </c>
      <c r="J746" s="153"/>
      <c r="K746" s="154">
        <f>E746*J746</f>
        <v>0</v>
      </c>
      <c r="O746" s="145"/>
      <c r="Z746" s="145"/>
      <c r="AA746" s="145">
        <v>7</v>
      </c>
      <c r="AB746" s="145">
        <v>1001</v>
      </c>
      <c r="AC746" s="145">
        <v>5</v>
      </c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55">
        <f>G746</f>
        <v>0</v>
      </c>
      <c r="BA746" s="145"/>
      <c r="BB746" s="145"/>
      <c r="BC746" s="145"/>
      <c r="BD746" s="145"/>
      <c r="BE746" s="145"/>
      <c r="BF746" s="145"/>
      <c r="BG746" s="145"/>
      <c r="BH746" s="145"/>
      <c r="BI746" s="145"/>
      <c r="CA746" s="145">
        <v>7</v>
      </c>
      <c r="CB746" s="145">
        <v>1001</v>
      </c>
      <c r="CZ746" s="108">
        <v>2</v>
      </c>
    </row>
    <row r="747" spans="1:61" ht="12.75">
      <c r="A747" s="168" t="s">
        <v>50</v>
      </c>
      <c r="B747" s="169" t="s">
        <v>149</v>
      </c>
      <c r="C747" s="170" t="s">
        <v>150</v>
      </c>
      <c r="D747" s="171"/>
      <c r="E747" s="172"/>
      <c r="F747" s="172"/>
      <c r="G747" s="173">
        <f>SUM(G723:G746)</f>
        <v>0</v>
      </c>
      <c r="H747" s="174"/>
      <c r="I747" s="173">
        <f>SUM(I723:I746)</f>
        <v>0.356597126</v>
      </c>
      <c r="J747" s="175"/>
      <c r="K747" s="173">
        <f>SUM(K723:K746)</f>
        <v>0</v>
      </c>
      <c r="O747" s="145"/>
      <c r="X747" s="176">
        <f>K747</f>
        <v>0</v>
      </c>
      <c r="Y747" s="176">
        <f>I747</f>
        <v>0.356597126</v>
      </c>
      <c r="Z747" s="155">
        <f>G747</f>
        <v>0</v>
      </c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77"/>
      <c r="BB747" s="177"/>
      <c r="BC747" s="177"/>
      <c r="BD747" s="177"/>
      <c r="BE747" s="177"/>
      <c r="BF747" s="177"/>
      <c r="BG747" s="145"/>
      <c r="BH747" s="145"/>
      <c r="BI747" s="145"/>
    </row>
    <row r="748" spans="1:15" ht="14.25" customHeight="1">
      <c r="A748" s="135" t="s">
        <v>46</v>
      </c>
      <c r="B748" s="136" t="s">
        <v>154</v>
      </c>
      <c r="C748" s="137" t="s">
        <v>155</v>
      </c>
      <c r="D748" s="138"/>
      <c r="E748" s="139"/>
      <c r="F748" s="139"/>
      <c r="G748" s="140"/>
      <c r="H748" s="141"/>
      <c r="I748" s="142"/>
      <c r="J748" s="143"/>
      <c r="K748" s="144"/>
      <c r="O748" s="145"/>
    </row>
    <row r="749" spans="1:104" ht="12.75">
      <c r="A749" s="146">
        <v>146</v>
      </c>
      <c r="B749" s="147" t="s">
        <v>862</v>
      </c>
      <c r="C749" s="148" t="s">
        <v>863</v>
      </c>
      <c r="D749" s="149" t="s">
        <v>49</v>
      </c>
      <c r="E749" s="150">
        <v>251.1314</v>
      </c>
      <c r="F749" s="151">
        <v>0</v>
      </c>
      <c r="G749" s="152">
        <f>E749*F749</f>
        <v>0</v>
      </c>
      <c r="H749" s="153">
        <v>0.00053</v>
      </c>
      <c r="I749" s="154">
        <f>E749*H749</f>
        <v>0.133099642</v>
      </c>
      <c r="J749" s="153">
        <v>0</v>
      </c>
      <c r="K749" s="154">
        <f>E749*J749</f>
        <v>0</v>
      </c>
      <c r="O749" s="145"/>
      <c r="Z749" s="145"/>
      <c r="AA749" s="145">
        <v>1</v>
      </c>
      <c r="AB749" s="145">
        <v>7</v>
      </c>
      <c r="AC749" s="145">
        <v>7</v>
      </c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55">
        <f>G749</f>
        <v>0</v>
      </c>
      <c r="BA749" s="145"/>
      <c r="BB749" s="145"/>
      <c r="BC749" s="145"/>
      <c r="BD749" s="145"/>
      <c r="BE749" s="145"/>
      <c r="BF749" s="145"/>
      <c r="BG749" s="145"/>
      <c r="BH749" s="145"/>
      <c r="BI749" s="145"/>
      <c r="CA749" s="145">
        <v>1</v>
      </c>
      <c r="CB749" s="145">
        <v>7</v>
      </c>
      <c r="CZ749" s="108">
        <v>2</v>
      </c>
    </row>
    <row r="750" spans="1:61" ht="12.75">
      <c r="A750" s="156"/>
      <c r="B750" s="157"/>
      <c r="C750" s="160" t="s">
        <v>864</v>
      </c>
      <c r="D750" s="161"/>
      <c r="E750" s="162">
        <v>52.0943</v>
      </c>
      <c r="F750" s="163"/>
      <c r="G750" s="164"/>
      <c r="H750" s="165"/>
      <c r="I750" s="158"/>
      <c r="J750" s="166"/>
      <c r="K750" s="158"/>
      <c r="M750" s="159" t="s">
        <v>864</v>
      </c>
      <c r="O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67" t="str">
        <f>C749</f>
        <v xml:space="preserve">Izolace tepelné stropů střech rovných </v>
      </c>
      <c r="BE750" s="145"/>
      <c r="BF750" s="145"/>
      <c r="BG750" s="145"/>
      <c r="BH750" s="145"/>
      <c r="BI750" s="145"/>
    </row>
    <row r="751" spans="1:61" ht="12.75">
      <c r="A751" s="156"/>
      <c r="B751" s="157"/>
      <c r="C751" s="160" t="s">
        <v>865</v>
      </c>
      <c r="D751" s="161"/>
      <c r="E751" s="162">
        <v>83.4555</v>
      </c>
      <c r="F751" s="163"/>
      <c r="G751" s="164"/>
      <c r="H751" s="165"/>
      <c r="I751" s="158"/>
      <c r="J751" s="166"/>
      <c r="K751" s="158"/>
      <c r="M751" s="159" t="s">
        <v>865</v>
      </c>
      <c r="O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67" t="str">
        <f>C750</f>
        <v>St1 100mm:2,968*(0,292+16,96+0,30)</v>
      </c>
      <c r="BE751" s="145"/>
      <c r="BF751" s="145"/>
      <c r="BG751" s="145"/>
      <c r="BH751" s="145"/>
      <c r="BI751" s="145"/>
    </row>
    <row r="752" spans="1:61" ht="12.75">
      <c r="A752" s="156"/>
      <c r="B752" s="157"/>
      <c r="C752" s="160" t="s">
        <v>866</v>
      </c>
      <c r="D752" s="161"/>
      <c r="E752" s="162">
        <v>-2.73</v>
      </c>
      <c r="F752" s="163"/>
      <c r="G752" s="164"/>
      <c r="H752" s="165"/>
      <c r="I752" s="158"/>
      <c r="J752" s="166"/>
      <c r="K752" s="158"/>
      <c r="M752" s="159" t="s">
        <v>866</v>
      </c>
      <c r="O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67" t="str">
        <f>C751</f>
        <v>4,647*17,959</v>
      </c>
      <c r="BE752" s="145"/>
      <c r="BF752" s="145"/>
      <c r="BG752" s="145"/>
      <c r="BH752" s="145"/>
      <c r="BI752" s="145"/>
    </row>
    <row r="753" spans="1:61" ht="12.75">
      <c r="A753" s="156"/>
      <c r="B753" s="157"/>
      <c r="C753" s="160" t="s">
        <v>867</v>
      </c>
      <c r="D753" s="161"/>
      <c r="E753" s="162">
        <v>43.2564</v>
      </c>
      <c r="F753" s="163"/>
      <c r="G753" s="164"/>
      <c r="H753" s="165"/>
      <c r="I753" s="158"/>
      <c r="J753" s="166"/>
      <c r="K753" s="158"/>
      <c r="M753" s="159" t="s">
        <v>867</v>
      </c>
      <c r="O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67" t="str">
        <f>C752</f>
        <v>-0,65*1,40*3</v>
      </c>
      <c r="BE753" s="145"/>
      <c r="BF753" s="145"/>
      <c r="BG753" s="145"/>
      <c r="BH753" s="145"/>
      <c r="BI753" s="145"/>
    </row>
    <row r="754" spans="1:61" ht="12.75">
      <c r="A754" s="156"/>
      <c r="B754" s="157"/>
      <c r="C754" s="160" t="s">
        <v>868</v>
      </c>
      <c r="D754" s="161"/>
      <c r="E754" s="162">
        <v>75.0552</v>
      </c>
      <c r="F754" s="163"/>
      <c r="G754" s="164"/>
      <c r="H754" s="165"/>
      <c r="I754" s="158"/>
      <c r="J754" s="166"/>
      <c r="K754" s="158"/>
      <c r="M754" s="159" t="s">
        <v>868</v>
      </c>
      <c r="O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67" t="str">
        <f>C753</f>
        <v>6,554*6,60</v>
      </c>
      <c r="BE754" s="145"/>
      <c r="BF754" s="145"/>
      <c r="BG754" s="145"/>
      <c r="BH754" s="145"/>
      <c r="BI754" s="145"/>
    </row>
    <row r="755" spans="1:104" ht="12.75">
      <c r="A755" s="146">
        <v>147</v>
      </c>
      <c r="B755" s="147" t="s">
        <v>869</v>
      </c>
      <c r="C755" s="148" t="s">
        <v>870</v>
      </c>
      <c r="D755" s="149" t="s">
        <v>49</v>
      </c>
      <c r="E755" s="150">
        <v>251.1314</v>
      </c>
      <c r="F755" s="151">
        <v>0</v>
      </c>
      <c r="G755" s="152">
        <f>E755*F755</f>
        <v>0</v>
      </c>
      <c r="H755" s="153">
        <v>0.00038</v>
      </c>
      <c r="I755" s="154">
        <f>E755*H755</f>
        <v>0.09542993200000001</v>
      </c>
      <c r="J755" s="153">
        <v>0</v>
      </c>
      <c r="K755" s="154">
        <f>E755*J755</f>
        <v>0</v>
      </c>
      <c r="O755" s="145"/>
      <c r="Z755" s="145"/>
      <c r="AA755" s="145">
        <v>1</v>
      </c>
      <c r="AB755" s="145">
        <v>7</v>
      </c>
      <c r="AC755" s="145">
        <v>7</v>
      </c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55">
        <f>G755</f>
        <v>0</v>
      </c>
      <c r="BA755" s="145"/>
      <c r="BB755" s="145"/>
      <c r="BC755" s="145"/>
      <c r="BD755" s="145"/>
      <c r="BE755" s="145"/>
      <c r="BF755" s="145"/>
      <c r="BG755" s="145"/>
      <c r="BH755" s="145"/>
      <c r="BI755" s="145"/>
      <c r="CA755" s="145">
        <v>1</v>
      </c>
      <c r="CB755" s="145">
        <v>7</v>
      </c>
      <c r="CZ755" s="108">
        <v>2</v>
      </c>
    </row>
    <row r="756" spans="1:61" ht="12.75">
      <c r="A756" s="156"/>
      <c r="B756" s="157"/>
      <c r="C756" s="160" t="s">
        <v>871</v>
      </c>
      <c r="D756" s="161"/>
      <c r="E756" s="162">
        <v>52.0943</v>
      </c>
      <c r="F756" s="163"/>
      <c r="G756" s="164"/>
      <c r="H756" s="165"/>
      <c r="I756" s="158"/>
      <c r="J756" s="166"/>
      <c r="K756" s="158"/>
      <c r="M756" s="159" t="s">
        <v>871</v>
      </c>
      <c r="O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67" t="str">
        <f>C755</f>
        <v xml:space="preserve">Izolace tepelné stropů, vložené mezi krokve </v>
      </c>
      <c r="BE756" s="145"/>
      <c r="BF756" s="145"/>
      <c r="BG756" s="145"/>
      <c r="BH756" s="145"/>
      <c r="BI756" s="145"/>
    </row>
    <row r="757" spans="1:61" ht="12.75">
      <c r="A757" s="156"/>
      <c r="B757" s="157"/>
      <c r="C757" s="160" t="s">
        <v>865</v>
      </c>
      <c r="D757" s="161"/>
      <c r="E757" s="162">
        <v>83.4555</v>
      </c>
      <c r="F757" s="163"/>
      <c r="G757" s="164"/>
      <c r="H757" s="165"/>
      <c r="I757" s="158"/>
      <c r="J757" s="166"/>
      <c r="K757" s="158"/>
      <c r="M757" s="159" t="s">
        <v>865</v>
      </c>
      <c r="O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67" t="str">
        <f>C756</f>
        <v>St1 200mm:2,968*(0,292+16,96+0,30)</v>
      </c>
      <c r="BE757" s="145"/>
      <c r="BF757" s="145"/>
      <c r="BG757" s="145"/>
      <c r="BH757" s="145"/>
      <c r="BI757" s="145"/>
    </row>
    <row r="758" spans="1:61" ht="12.75">
      <c r="A758" s="156"/>
      <c r="B758" s="157"/>
      <c r="C758" s="160" t="s">
        <v>866</v>
      </c>
      <c r="D758" s="161"/>
      <c r="E758" s="162">
        <v>-2.73</v>
      </c>
      <c r="F758" s="163"/>
      <c r="G758" s="164"/>
      <c r="H758" s="165"/>
      <c r="I758" s="158"/>
      <c r="J758" s="166"/>
      <c r="K758" s="158"/>
      <c r="M758" s="159" t="s">
        <v>866</v>
      </c>
      <c r="O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67" t="str">
        <f>C757</f>
        <v>4,647*17,959</v>
      </c>
      <c r="BE758" s="145"/>
      <c r="BF758" s="145"/>
      <c r="BG758" s="145"/>
      <c r="BH758" s="145"/>
      <c r="BI758" s="145"/>
    </row>
    <row r="759" spans="1:61" ht="12.75">
      <c r="A759" s="156"/>
      <c r="B759" s="157"/>
      <c r="C759" s="160" t="s">
        <v>867</v>
      </c>
      <c r="D759" s="161"/>
      <c r="E759" s="162">
        <v>43.2564</v>
      </c>
      <c r="F759" s="163"/>
      <c r="G759" s="164"/>
      <c r="H759" s="165"/>
      <c r="I759" s="158"/>
      <c r="J759" s="166"/>
      <c r="K759" s="158"/>
      <c r="M759" s="159" t="s">
        <v>867</v>
      </c>
      <c r="O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67" t="str">
        <f>C758</f>
        <v>-0,65*1,40*3</v>
      </c>
      <c r="BE759" s="145"/>
      <c r="BF759" s="145"/>
      <c r="BG759" s="145"/>
      <c r="BH759" s="145"/>
      <c r="BI759" s="145"/>
    </row>
    <row r="760" spans="1:61" ht="12.75">
      <c r="A760" s="156"/>
      <c r="B760" s="157"/>
      <c r="C760" s="160" t="s">
        <v>868</v>
      </c>
      <c r="D760" s="161"/>
      <c r="E760" s="162">
        <v>75.0552</v>
      </c>
      <c r="F760" s="163"/>
      <c r="G760" s="164"/>
      <c r="H760" s="165"/>
      <c r="I760" s="158"/>
      <c r="J760" s="166"/>
      <c r="K760" s="158"/>
      <c r="M760" s="159" t="s">
        <v>868</v>
      </c>
      <c r="O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67" t="str">
        <f>C759</f>
        <v>6,554*6,60</v>
      </c>
      <c r="BE760" s="145"/>
      <c r="BF760" s="145"/>
      <c r="BG760" s="145"/>
      <c r="BH760" s="145"/>
      <c r="BI760" s="145"/>
    </row>
    <row r="761" spans="1:104" ht="22.5">
      <c r="A761" s="146">
        <v>148</v>
      </c>
      <c r="B761" s="147" t="s">
        <v>872</v>
      </c>
      <c r="C761" s="148" t="s">
        <v>873</v>
      </c>
      <c r="D761" s="149" t="s">
        <v>49</v>
      </c>
      <c r="E761" s="150">
        <v>186.4</v>
      </c>
      <c r="F761" s="151">
        <v>0</v>
      </c>
      <c r="G761" s="152">
        <f>E761*F761</f>
        <v>0</v>
      </c>
      <c r="H761" s="153">
        <v>9E-05</v>
      </c>
      <c r="I761" s="154">
        <f>E761*H761</f>
        <v>0.016776000000000003</v>
      </c>
      <c r="J761" s="153">
        <v>0</v>
      </c>
      <c r="K761" s="154">
        <f>E761*J761</f>
        <v>0</v>
      </c>
      <c r="O761" s="145"/>
      <c r="Z761" s="145"/>
      <c r="AA761" s="145">
        <v>1</v>
      </c>
      <c r="AB761" s="145">
        <v>7</v>
      </c>
      <c r="AC761" s="145">
        <v>7</v>
      </c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55">
        <f>G761</f>
        <v>0</v>
      </c>
      <c r="BA761" s="145"/>
      <c r="BB761" s="145"/>
      <c r="BC761" s="145"/>
      <c r="BD761" s="145"/>
      <c r="BE761" s="145"/>
      <c r="BF761" s="145"/>
      <c r="BG761" s="145"/>
      <c r="BH761" s="145"/>
      <c r="BI761" s="145"/>
      <c r="CA761" s="145">
        <v>1</v>
      </c>
      <c r="CB761" s="145">
        <v>7</v>
      </c>
      <c r="CZ761" s="108">
        <v>2</v>
      </c>
    </row>
    <row r="762" spans="1:61" ht="12.75">
      <c r="A762" s="156"/>
      <c r="B762" s="157"/>
      <c r="C762" s="160" t="s">
        <v>792</v>
      </c>
      <c r="D762" s="161"/>
      <c r="E762" s="162">
        <v>90.8</v>
      </c>
      <c r="F762" s="163"/>
      <c r="G762" s="164"/>
      <c r="H762" s="165"/>
      <c r="I762" s="158"/>
      <c r="J762" s="166"/>
      <c r="K762" s="158"/>
      <c r="M762" s="159" t="s">
        <v>792</v>
      </c>
      <c r="O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67" t="str">
        <f>C761</f>
        <v>Izolace tepelná podlah na sucho, jednovrstvá materiál ve specifikaci</v>
      </c>
      <c r="BE762" s="145"/>
      <c r="BF762" s="145"/>
      <c r="BG762" s="145"/>
      <c r="BH762" s="145"/>
      <c r="BI762" s="145"/>
    </row>
    <row r="763" spans="1:61" ht="12.75">
      <c r="A763" s="156"/>
      <c r="B763" s="157"/>
      <c r="C763" s="160" t="s">
        <v>793</v>
      </c>
      <c r="D763" s="161"/>
      <c r="E763" s="162">
        <v>95.6</v>
      </c>
      <c r="F763" s="163"/>
      <c r="G763" s="164"/>
      <c r="H763" s="165"/>
      <c r="I763" s="158"/>
      <c r="J763" s="166"/>
      <c r="K763" s="158"/>
      <c r="M763" s="159" t="s">
        <v>793</v>
      </c>
      <c r="O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67" t="str">
        <f>C762</f>
        <v>P1:(10,80+7,20+4,20+13,10+18,00+24,30+6,70+6,50)</v>
      </c>
      <c r="BE763" s="145"/>
      <c r="BF763" s="145"/>
      <c r="BG763" s="145"/>
      <c r="BH763" s="145"/>
      <c r="BI763" s="145"/>
    </row>
    <row r="764" spans="1:104" ht="12.75">
      <c r="A764" s="146">
        <v>149</v>
      </c>
      <c r="B764" s="147" t="s">
        <v>874</v>
      </c>
      <c r="C764" s="148" t="s">
        <v>875</v>
      </c>
      <c r="D764" s="149" t="s">
        <v>49</v>
      </c>
      <c r="E764" s="150">
        <v>999.4894</v>
      </c>
      <c r="F764" s="151">
        <v>0</v>
      </c>
      <c r="G764" s="152">
        <f>E764*F764</f>
        <v>0</v>
      </c>
      <c r="H764" s="153">
        <v>0.00053</v>
      </c>
      <c r="I764" s="154">
        <f>E764*H764</f>
        <v>0.529729382</v>
      </c>
      <c r="J764" s="153">
        <v>0</v>
      </c>
      <c r="K764" s="154">
        <f>E764*J764</f>
        <v>0</v>
      </c>
      <c r="O764" s="145"/>
      <c r="Z764" s="145"/>
      <c r="AA764" s="145">
        <v>1</v>
      </c>
      <c r="AB764" s="145">
        <v>7</v>
      </c>
      <c r="AC764" s="145">
        <v>7</v>
      </c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55">
        <f>G764</f>
        <v>0</v>
      </c>
      <c r="BA764" s="145"/>
      <c r="BB764" s="145"/>
      <c r="BC764" s="145"/>
      <c r="BD764" s="145"/>
      <c r="BE764" s="145"/>
      <c r="BF764" s="145"/>
      <c r="BG764" s="145"/>
      <c r="BH764" s="145"/>
      <c r="BI764" s="145"/>
      <c r="CA764" s="145">
        <v>1</v>
      </c>
      <c r="CB764" s="145">
        <v>7</v>
      </c>
      <c r="CZ764" s="108">
        <v>2</v>
      </c>
    </row>
    <row r="765" spans="1:61" ht="12.75">
      <c r="A765" s="156"/>
      <c r="B765" s="157"/>
      <c r="C765" s="160" t="s">
        <v>876</v>
      </c>
      <c r="D765" s="161"/>
      <c r="E765" s="162">
        <v>244.7692</v>
      </c>
      <c r="F765" s="163"/>
      <c r="G765" s="164"/>
      <c r="H765" s="165"/>
      <c r="I765" s="158"/>
      <c r="J765" s="166"/>
      <c r="K765" s="158"/>
      <c r="M765" s="159" t="s">
        <v>876</v>
      </c>
      <c r="O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67" t="str">
        <f>C764</f>
        <v xml:space="preserve">Izolace tepelná stěn </v>
      </c>
      <c r="BE765" s="145"/>
      <c r="BF765" s="145"/>
      <c r="BG765" s="145"/>
      <c r="BH765" s="145"/>
      <c r="BI765" s="145"/>
    </row>
    <row r="766" spans="1:61" ht="12.75">
      <c r="A766" s="156"/>
      <c r="B766" s="157"/>
      <c r="C766" s="160" t="s">
        <v>877</v>
      </c>
      <c r="D766" s="161"/>
      <c r="E766" s="162">
        <v>68.354</v>
      </c>
      <c r="F766" s="163"/>
      <c r="G766" s="164"/>
      <c r="H766" s="165"/>
      <c r="I766" s="158"/>
      <c r="J766" s="166"/>
      <c r="K766" s="158"/>
      <c r="M766" s="159" t="s">
        <v>877</v>
      </c>
      <c r="O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67" t="str">
        <f>C765</f>
        <v>Stěna S4:4,57*(1,52+0,60+2,60+20,42+1,64)*2</v>
      </c>
      <c r="BE766" s="145"/>
      <c r="BF766" s="145"/>
      <c r="BG766" s="145"/>
      <c r="BH766" s="145"/>
      <c r="BI766" s="145"/>
    </row>
    <row r="767" spans="1:61" ht="12.75">
      <c r="A767" s="156"/>
      <c r="B767" s="157"/>
      <c r="C767" s="160" t="s">
        <v>878</v>
      </c>
      <c r="D767" s="161"/>
      <c r="E767" s="162">
        <v>-25.084</v>
      </c>
      <c r="F767" s="163"/>
      <c r="G767" s="164"/>
      <c r="H767" s="165"/>
      <c r="I767" s="158"/>
      <c r="J767" s="166"/>
      <c r="K767" s="158"/>
      <c r="M767" s="159" t="s">
        <v>878</v>
      </c>
      <c r="O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67" t="str">
        <f>C766</f>
        <v>2,39*14,30*2</v>
      </c>
      <c r="BE767" s="145"/>
      <c r="BF767" s="145"/>
      <c r="BG767" s="145"/>
      <c r="BH767" s="145"/>
      <c r="BI767" s="145"/>
    </row>
    <row r="768" spans="1:61" ht="12.75">
      <c r="A768" s="156"/>
      <c r="B768" s="157"/>
      <c r="C768" s="160" t="s">
        <v>879</v>
      </c>
      <c r="D768" s="161"/>
      <c r="E768" s="162">
        <v>288.72</v>
      </c>
      <c r="F768" s="163"/>
      <c r="G768" s="164"/>
      <c r="H768" s="165"/>
      <c r="I768" s="158"/>
      <c r="J768" s="166"/>
      <c r="K768" s="158"/>
      <c r="M768" s="159" t="s">
        <v>879</v>
      </c>
      <c r="O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67" t="str">
        <f>C767</f>
        <v>-(1,20*1,40+1,75*1,40+1,42*1,40+1,42*2,20+1,50*2,20)*2</v>
      </c>
      <c r="BE768" s="145"/>
      <c r="BF768" s="145"/>
      <c r="BG768" s="145"/>
      <c r="BH768" s="145"/>
      <c r="BI768" s="145"/>
    </row>
    <row r="769" spans="1:61" ht="12.75">
      <c r="A769" s="156"/>
      <c r="B769" s="157"/>
      <c r="C769" s="160" t="s">
        <v>880</v>
      </c>
      <c r="D769" s="161"/>
      <c r="E769" s="162">
        <v>-20.902</v>
      </c>
      <c r="F769" s="163"/>
      <c r="G769" s="164"/>
      <c r="H769" s="165"/>
      <c r="I769" s="158"/>
      <c r="J769" s="166"/>
      <c r="K769" s="158"/>
      <c r="M769" s="159" t="s">
        <v>880</v>
      </c>
      <c r="O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67" t="str">
        <f>C768</f>
        <v>Stěna S1 :3,00*(20,029+7,132+20,059+0,90)*2</v>
      </c>
      <c r="BE769" s="145"/>
      <c r="BF769" s="145"/>
      <c r="BG769" s="145"/>
      <c r="BH769" s="145"/>
      <c r="BI769" s="145"/>
    </row>
    <row r="770" spans="1:61" ht="12.75">
      <c r="A770" s="156"/>
      <c r="B770" s="157"/>
      <c r="C770" s="160" t="s">
        <v>881</v>
      </c>
      <c r="D770" s="161"/>
      <c r="E770" s="162">
        <v>-25.484</v>
      </c>
      <c r="F770" s="163"/>
      <c r="G770" s="164"/>
      <c r="H770" s="165"/>
      <c r="I770" s="158"/>
      <c r="J770" s="166"/>
      <c r="K770" s="158"/>
      <c r="M770" s="159" t="s">
        <v>881</v>
      </c>
      <c r="O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67" t="str">
        <f>C769</f>
        <v>-(1,92*0,75+1,25*2,02+0,66*2,30+1,46*2,30+0,70*2,30)*2</v>
      </c>
      <c r="BE770" s="145"/>
      <c r="BF770" s="145"/>
      <c r="BG770" s="145"/>
      <c r="BH770" s="145"/>
      <c r="BI770" s="145"/>
    </row>
    <row r="771" spans="1:61" ht="12.75">
      <c r="A771" s="156"/>
      <c r="B771" s="157"/>
      <c r="C771" s="160" t="s">
        <v>882</v>
      </c>
      <c r="D771" s="161"/>
      <c r="E771" s="162">
        <v>359.541</v>
      </c>
      <c r="F771" s="163"/>
      <c r="G771" s="164"/>
      <c r="H771" s="165"/>
      <c r="I771" s="158"/>
      <c r="J771" s="166"/>
      <c r="K771" s="158"/>
      <c r="M771" s="159" t="s">
        <v>882</v>
      </c>
      <c r="O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67" t="str">
        <f>C770</f>
        <v>-(1,42*2,30*2+0,62*2,30+2,08*2,30)*2</v>
      </c>
      <c r="BE771" s="145"/>
      <c r="BF771" s="145"/>
      <c r="BG771" s="145"/>
      <c r="BH771" s="145"/>
      <c r="BI771" s="145"/>
    </row>
    <row r="772" spans="1:61" ht="12.75">
      <c r="A772" s="156"/>
      <c r="B772" s="157"/>
      <c r="C772" s="160" t="s">
        <v>883</v>
      </c>
      <c r="D772" s="161"/>
      <c r="E772" s="162">
        <v>10.2701</v>
      </c>
      <c r="F772" s="163"/>
      <c r="G772" s="164"/>
      <c r="H772" s="165"/>
      <c r="I772" s="158"/>
      <c r="J772" s="166"/>
      <c r="K772" s="158"/>
      <c r="M772" s="159" t="s">
        <v>883</v>
      </c>
      <c r="O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67" t="str">
        <f>C771</f>
        <v>3,50*(6,60+1,50+20,029+7,132+1,829+1,92+9,353+1,50*2)*2</v>
      </c>
      <c r="BE772" s="145"/>
      <c r="BF772" s="145"/>
      <c r="BG772" s="145"/>
      <c r="BH772" s="145"/>
      <c r="BI772" s="145"/>
    </row>
    <row r="773" spans="1:61" ht="12.75">
      <c r="A773" s="156"/>
      <c r="B773" s="157"/>
      <c r="C773" s="160" t="s">
        <v>884</v>
      </c>
      <c r="D773" s="161"/>
      <c r="E773" s="162">
        <v>25.6061</v>
      </c>
      <c r="F773" s="163"/>
      <c r="G773" s="164"/>
      <c r="H773" s="165"/>
      <c r="I773" s="158"/>
      <c r="J773" s="166"/>
      <c r="K773" s="158"/>
      <c r="M773" s="159" t="s">
        <v>884</v>
      </c>
      <c r="O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67" t="str">
        <f>C772</f>
        <v>7,132/2*1,44/2*2*2</v>
      </c>
      <c r="BE773" s="145"/>
      <c r="BF773" s="145"/>
      <c r="BG773" s="145"/>
      <c r="BH773" s="145"/>
      <c r="BI773" s="145"/>
    </row>
    <row r="774" spans="1:61" ht="12.75">
      <c r="A774" s="156"/>
      <c r="B774" s="157"/>
      <c r="C774" s="160" t="s">
        <v>885</v>
      </c>
      <c r="D774" s="161"/>
      <c r="E774" s="162">
        <v>-51.48</v>
      </c>
      <c r="F774" s="163"/>
      <c r="G774" s="164"/>
      <c r="H774" s="165"/>
      <c r="I774" s="158"/>
      <c r="J774" s="166"/>
      <c r="K774" s="158"/>
      <c r="M774" s="159" t="s">
        <v>885</v>
      </c>
      <c r="O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67" t="str">
        <f>C773</f>
        <v>17,782/2*1,44/2*2*2</v>
      </c>
      <c r="BE774" s="145"/>
      <c r="BF774" s="145"/>
      <c r="BG774" s="145"/>
      <c r="BH774" s="145"/>
      <c r="BI774" s="145"/>
    </row>
    <row r="775" spans="1:61" ht="22.5">
      <c r="A775" s="156"/>
      <c r="B775" s="157"/>
      <c r="C775" s="160" t="s">
        <v>886</v>
      </c>
      <c r="D775" s="161"/>
      <c r="E775" s="162">
        <v>100.28</v>
      </c>
      <c r="F775" s="163"/>
      <c r="G775" s="164"/>
      <c r="H775" s="165"/>
      <c r="I775" s="158"/>
      <c r="J775" s="166"/>
      <c r="K775" s="158"/>
      <c r="M775" s="159" t="s">
        <v>886</v>
      </c>
      <c r="O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67" t="str">
        <f>C774</f>
        <v>-3,90*6,60*2</v>
      </c>
      <c r="BE775" s="145"/>
      <c r="BF775" s="145"/>
      <c r="BG775" s="145"/>
      <c r="BH775" s="145"/>
      <c r="BI775" s="145"/>
    </row>
    <row r="776" spans="1:61" ht="25.5">
      <c r="A776" s="156"/>
      <c r="B776" s="157"/>
      <c r="C776" s="160" t="s">
        <v>887</v>
      </c>
      <c r="D776" s="161"/>
      <c r="E776" s="162">
        <v>24.899</v>
      </c>
      <c r="F776" s="163"/>
      <c r="G776" s="164"/>
      <c r="H776" s="165"/>
      <c r="I776" s="158"/>
      <c r="J776" s="166"/>
      <c r="K776" s="158"/>
      <c r="M776" s="159" t="s">
        <v>887</v>
      </c>
      <c r="O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67" t="str">
        <f>C775</f>
        <v>Stěna S6 2*80mm:17,785*(3,90+4,10)/2*2-(15,00*0,50+15,00/2*1,80/2*2)*2</v>
      </c>
      <c r="BE776" s="145"/>
      <c r="BF776" s="145"/>
      <c r="BG776" s="145"/>
      <c r="BH776" s="145"/>
      <c r="BI776" s="145"/>
    </row>
    <row r="777" spans="1:104" ht="12.75">
      <c r="A777" s="146">
        <v>150</v>
      </c>
      <c r="B777" s="147" t="s">
        <v>888</v>
      </c>
      <c r="C777" s="148" t="s">
        <v>889</v>
      </c>
      <c r="D777" s="149" t="s">
        <v>49</v>
      </c>
      <c r="E777" s="150">
        <v>99.435</v>
      </c>
      <c r="F777" s="151">
        <v>0</v>
      </c>
      <c r="G777" s="152">
        <f>E777*F777</f>
        <v>0</v>
      </c>
      <c r="H777" s="153">
        <v>0.003</v>
      </c>
      <c r="I777" s="154">
        <f>E777*H777</f>
        <v>0.298305</v>
      </c>
      <c r="J777" s="153">
        <v>0</v>
      </c>
      <c r="K777" s="154">
        <f>E777*J777</f>
        <v>0</v>
      </c>
      <c r="O777" s="145"/>
      <c r="Z777" s="145"/>
      <c r="AA777" s="145">
        <v>1</v>
      </c>
      <c r="AB777" s="145">
        <v>7</v>
      </c>
      <c r="AC777" s="145">
        <v>7</v>
      </c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55">
        <f>G777</f>
        <v>0</v>
      </c>
      <c r="BA777" s="145"/>
      <c r="BB777" s="145"/>
      <c r="BC777" s="145"/>
      <c r="BD777" s="145"/>
      <c r="BE777" s="145"/>
      <c r="BF777" s="145"/>
      <c r="BG777" s="145"/>
      <c r="BH777" s="145"/>
      <c r="BI777" s="145"/>
      <c r="CA777" s="145">
        <v>1</v>
      </c>
      <c r="CB777" s="145">
        <v>7</v>
      </c>
      <c r="CZ777" s="108">
        <v>2</v>
      </c>
    </row>
    <row r="778" spans="1:61" ht="22.5">
      <c r="A778" s="156"/>
      <c r="B778" s="157"/>
      <c r="C778" s="160" t="s">
        <v>621</v>
      </c>
      <c r="D778" s="161"/>
      <c r="E778" s="162">
        <v>44.8931</v>
      </c>
      <c r="F778" s="163"/>
      <c r="G778" s="164"/>
      <c r="H778" s="165"/>
      <c r="I778" s="158"/>
      <c r="J778" s="166"/>
      <c r="K778" s="158"/>
      <c r="M778" s="159" t="s">
        <v>621</v>
      </c>
      <c r="O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67" t="str">
        <f>C777</f>
        <v xml:space="preserve">Izolace tepelná stěn lepením </v>
      </c>
      <c r="BE778" s="145"/>
      <c r="BF778" s="145"/>
      <c r="BG778" s="145"/>
      <c r="BH778" s="145"/>
      <c r="BI778" s="145"/>
    </row>
    <row r="779" spans="1:61" ht="12.75">
      <c r="A779" s="156"/>
      <c r="B779" s="157"/>
      <c r="C779" s="160" t="s">
        <v>622</v>
      </c>
      <c r="D779" s="161"/>
      <c r="E779" s="162">
        <v>5.67</v>
      </c>
      <c r="F779" s="163"/>
      <c r="G779" s="164"/>
      <c r="H779" s="165"/>
      <c r="I779" s="158"/>
      <c r="J779" s="166"/>
      <c r="K779" s="158"/>
      <c r="M779" s="159" t="s">
        <v>622</v>
      </c>
      <c r="O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67" t="str">
        <f>C778</f>
        <v>sokl přístavba:0,70*(6,60+1,50+20,029+7,132+20,059+0,80+8,013)</v>
      </c>
      <c r="BE779" s="145"/>
      <c r="BF779" s="145"/>
      <c r="BG779" s="145"/>
      <c r="BH779" s="145"/>
      <c r="BI779" s="145"/>
    </row>
    <row r="780" spans="1:61" ht="12.75">
      <c r="A780" s="156"/>
      <c r="B780" s="157"/>
      <c r="C780" s="160" t="s">
        <v>803</v>
      </c>
      <c r="D780" s="161"/>
      <c r="E780" s="162">
        <v>20.1159</v>
      </c>
      <c r="F780" s="163"/>
      <c r="G780" s="164"/>
      <c r="H780" s="165"/>
      <c r="I780" s="158"/>
      <c r="J780" s="166"/>
      <c r="K780" s="158"/>
      <c r="M780" s="159" t="s">
        <v>803</v>
      </c>
      <c r="O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67" t="str">
        <f>C779</f>
        <v>0,70*(6,60+1,50)</v>
      </c>
      <c r="BE780" s="145"/>
      <c r="BF780" s="145"/>
      <c r="BG780" s="145"/>
      <c r="BH780" s="145"/>
      <c r="BI780" s="145"/>
    </row>
    <row r="781" spans="1:61" ht="12.75">
      <c r="A781" s="156"/>
      <c r="B781" s="157"/>
      <c r="C781" s="160" t="s">
        <v>623</v>
      </c>
      <c r="D781" s="161"/>
      <c r="E781" s="162">
        <v>28.756</v>
      </c>
      <c r="F781" s="163"/>
      <c r="G781" s="164"/>
      <c r="H781" s="165"/>
      <c r="I781" s="158"/>
      <c r="J781" s="166"/>
      <c r="K781" s="158"/>
      <c r="M781" s="159" t="s">
        <v>623</v>
      </c>
      <c r="O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67" t="str">
        <f>C780</f>
        <v>sokl stávající:0,70*(14,30+3,75+10,687)</v>
      </c>
      <c r="BE781" s="145"/>
      <c r="BF781" s="145"/>
      <c r="BG781" s="145"/>
      <c r="BH781" s="145"/>
      <c r="BI781" s="145"/>
    </row>
    <row r="782" spans="1:104" ht="12.75">
      <c r="A782" s="146">
        <v>151</v>
      </c>
      <c r="B782" s="147" t="s">
        <v>890</v>
      </c>
      <c r="C782" s="148" t="s">
        <v>891</v>
      </c>
      <c r="D782" s="149" t="s">
        <v>49</v>
      </c>
      <c r="E782" s="150">
        <v>15.9</v>
      </c>
      <c r="F782" s="151">
        <v>0</v>
      </c>
      <c r="G782" s="152">
        <f>E782*F782</f>
        <v>0</v>
      </c>
      <c r="H782" s="153">
        <v>0.00042</v>
      </c>
      <c r="I782" s="154">
        <f>E782*H782</f>
        <v>0.006678000000000001</v>
      </c>
      <c r="J782" s="153">
        <v>0</v>
      </c>
      <c r="K782" s="154">
        <f>E782*J782</f>
        <v>0</v>
      </c>
      <c r="O782" s="145"/>
      <c r="Z782" s="145"/>
      <c r="AA782" s="145">
        <v>1</v>
      </c>
      <c r="AB782" s="145">
        <v>7</v>
      </c>
      <c r="AC782" s="145">
        <v>7</v>
      </c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55">
        <f>G782</f>
        <v>0</v>
      </c>
      <c r="BA782" s="145"/>
      <c r="BB782" s="145"/>
      <c r="BC782" s="145"/>
      <c r="BD782" s="145"/>
      <c r="BE782" s="145"/>
      <c r="BF782" s="145"/>
      <c r="BG782" s="145"/>
      <c r="BH782" s="145"/>
      <c r="BI782" s="145"/>
      <c r="CA782" s="145">
        <v>1</v>
      </c>
      <c r="CB782" s="145">
        <v>7</v>
      </c>
      <c r="CZ782" s="108">
        <v>2</v>
      </c>
    </row>
    <row r="783" spans="1:61" ht="12.75">
      <c r="A783" s="156"/>
      <c r="B783" s="157"/>
      <c r="C783" s="160" t="s">
        <v>892</v>
      </c>
      <c r="D783" s="161"/>
      <c r="E783" s="162">
        <v>0.6</v>
      </c>
      <c r="F783" s="163"/>
      <c r="G783" s="164"/>
      <c r="H783" s="165"/>
      <c r="I783" s="158"/>
      <c r="J783" s="166"/>
      <c r="K783" s="158"/>
      <c r="M783" s="159" t="s">
        <v>892</v>
      </c>
      <c r="O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67" t="str">
        <f>C782</f>
        <v xml:space="preserve">izolace k překladům </v>
      </c>
      <c r="BE783" s="145"/>
      <c r="BF783" s="145"/>
      <c r="BG783" s="145"/>
      <c r="BH783" s="145"/>
      <c r="BI783" s="145"/>
    </row>
    <row r="784" spans="1:61" ht="12.75">
      <c r="A784" s="156"/>
      <c r="B784" s="157"/>
      <c r="C784" s="160" t="s">
        <v>893</v>
      </c>
      <c r="D784" s="161"/>
      <c r="E784" s="162">
        <v>2.16</v>
      </c>
      <c r="F784" s="163"/>
      <c r="G784" s="164"/>
      <c r="H784" s="165"/>
      <c r="I784" s="158"/>
      <c r="J784" s="166"/>
      <c r="K784" s="158"/>
      <c r="M784" s="159" t="s">
        <v>893</v>
      </c>
      <c r="O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67" t="str">
        <f>C783</f>
        <v>N2 TI EPS tl.35mm:0,24*1,25*2</v>
      </c>
      <c r="BE784" s="145"/>
      <c r="BF784" s="145"/>
      <c r="BG784" s="145"/>
      <c r="BH784" s="145"/>
      <c r="BI784" s="145"/>
    </row>
    <row r="785" spans="1:61" ht="12.75">
      <c r="A785" s="156"/>
      <c r="B785" s="157"/>
      <c r="C785" s="160" t="s">
        <v>894</v>
      </c>
      <c r="D785" s="161"/>
      <c r="E785" s="162">
        <v>4.32</v>
      </c>
      <c r="F785" s="163"/>
      <c r="G785" s="164"/>
      <c r="H785" s="165"/>
      <c r="I785" s="158"/>
      <c r="J785" s="166"/>
      <c r="K785" s="158"/>
      <c r="M785" s="159" t="s">
        <v>894</v>
      </c>
      <c r="O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67" t="str">
        <f>C784</f>
        <v>N3 TI XPS tl.90mm:0,24*1,00*9</v>
      </c>
      <c r="BE785" s="145"/>
      <c r="BF785" s="145"/>
      <c r="BG785" s="145"/>
      <c r="BH785" s="145"/>
      <c r="BI785" s="145"/>
    </row>
    <row r="786" spans="1:61" ht="12.75">
      <c r="A786" s="156"/>
      <c r="B786" s="157"/>
      <c r="C786" s="160" t="s">
        <v>895</v>
      </c>
      <c r="D786" s="161"/>
      <c r="E786" s="162">
        <v>3.6</v>
      </c>
      <c r="F786" s="163"/>
      <c r="G786" s="164"/>
      <c r="H786" s="165"/>
      <c r="I786" s="158"/>
      <c r="J786" s="166"/>
      <c r="K786" s="158"/>
      <c r="M786" s="159" t="s">
        <v>895</v>
      </c>
      <c r="O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67" t="str">
        <f>C785</f>
        <v>N5 TI XPS tl.90mm:0,24*3,00*6</v>
      </c>
      <c r="BE786" s="145"/>
      <c r="BF786" s="145"/>
      <c r="BG786" s="145"/>
      <c r="BH786" s="145"/>
      <c r="BI786" s="145"/>
    </row>
    <row r="787" spans="1:61" ht="12.75">
      <c r="A787" s="156"/>
      <c r="B787" s="157"/>
      <c r="C787" s="160" t="s">
        <v>896</v>
      </c>
      <c r="D787" s="161"/>
      <c r="E787" s="162">
        <v>1.62</v>
      </c>
      <c r="F787" s="163"/>
      <c r="G787" s="164"/>
      <c r="H787" s="165"/>
      <c r="I787" s="158"/>
      <c r="J787" s="166"/>
      <c r="K787" s="158"/>
      <c r="M787" s="159" t="s">
        <v>896</v>
      </c>
      <c r="O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67" t="str">
        <f>C786</f>
        <v>N6 TI XPS tl.90mm:0,24*2,50*6</v>
      </c>
      <c r="BE787" s="145"/>
      <c r="BF787" s="145"/>
      <c r="BG787" s="145"/>
      <c r="BH787" s="145"/>
      <c r="BI787" s="145"/>
    </row>
    <row r="788" spans="1:61" ht="12.75">
      <c r="A788" s="156"/>
      <c r="B788" s="157"/>
      <c r="C788" s="160" t="s">
        <v>897</v>
      </c>
      <c r="D788" s="161"/>
      <c r="E788" s="162">
        <v>2.16</v>
      </c>
      <c r="F788" s="163"/>
      <c r="G788" s="164"/>
      <c r="H788" s="165"/>
      <c r="I788" s="158"/>
      <c r="J788" s="166"/>
      <c r="K788" s="158"/>
      <c r="M788" s="159" t="s">
        <v>897</v>
      </c>
      <c r="O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67" t="str">
        <f>C787</f>
        <v>N7 TI XPS tl.90mm:0,24*2,25*3</v>
      </c>
      <c r="BE788" s="145"/>
      <c r="BF788" s="145"/>
      <c r="BG788" s="145"/>
      <c r="BH788" s="145"/>
      <c r="BI788" s="145"/>
    </row>
    <row r="789" spans="1:61" ht="12.75">
      <c r="A789" s="156"/>
      <c r="B789" s="157"/>
      <c r="C789" s="160" t="s">
        <v>898</v>
      </c>
      <c r="D789" s="161"/>
      <c r="E789" s="162">
        <v>1.44</v>
      </c>
      <c r="F789" s="163"/>
      <c r="G789" s="164"/>
      <c r="H789" s="165"/>
      <c r="I789" s="158"/>
      <c r="J789" s="166"/>
      <c r="K789" s="158"/>
      <c r="M789" s="159" t="s">
        <v>898</v>
      </c>
      <c r="O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67" t="str">
        <f>C788</f>
        <v>N8 TI XPS tl.90mm:0,24*1,50*6</v>
      </c>
      <c r="BE789" s="145"/>
      <c r="BF789" s="145"/>
      <c r="BG789" s="145"/>
      <c r="BH789" s="145"/>
      <c r="BI789" s="145"/>
    </row>
    <row r="790" spans="1:104" ht="22.5">
      <c r="A790" s="146">
        <v>152</v>
      </c>
      <c r="B790" s="147" t="s">
        <v>899</v>
      </c>
      <c r="C790" s="148" t="s">
        <v>900</v>
      </c>
      <c r="D790" s="149" t="s">
        <v>49</v>
      </c>
      <c r="E790" s="150">
        <v>313.4846</v>
      </c>
      <c r="F790" s="151">
        <v>0</v>
      </c>
      <c r="G790" s="152">
        <f>E790*F790</f>
        <v>0</v>
      </c>
      <c r="H790" s="153">
        <v>0.00019</v>
      </c>
      <c r="I790" s="154">
        <f>E790*H790</f>
        <v>0.059562074000000007</v>
      </c>
      <c r="J790" s="153">
        <v>0</v>
      </c>
      <c r="K790" s="154">
        <f>E790*J790</f>
        <v>0</v>
      </c>
      <c r="O790" s="145"/>
      <c r="Z790" s="145"/>
      <c r="AA790" s="145">
        <v>1</v>
      </c>
      <c r="AB790" s="145">
        <v>7</v>
      </c>
      <c r="AC790" s="145">
        <v>7</v>
      </c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55">
        <f>G790</f>
        <v>0</v>
      </c>
      <c r="BA790" s="145"/>
      <c r="BB790" s="145"/>
      <c r="BC790" s="145"/>
      <c r="BD790" s="145"/>
      <c r="BE790" s="145"/>
      <c r="BF790" s="145"/>
      <c r="BG790" s="145"/>
      <c r="BH790" s="145"/>
      <c r="BI790" s="145"/>
      <c r="CA790" s="145">
        <v>1</v>
      </c>
      <c r="CB790" s="145">
        <v>7</v>
      </c>
      <c r="CZ790" s="108">
        <v>2</v>
      </c>
    </row>
    <row r="791" spans="1:61" ht="25.5">
      <c r="A791" s="156"/>
      <c r="B791" s="157"/>
      <c r="C791" s="160" t="s">
        <v>901</v>
      </c>
      <c r="D791" s="161"/>
      <c r="E791" s="162">
        <v>25.19</v>
      </c>
      <c r="F791" s="163"/>
      <c r="G791" s="164"/>
      <c r="H791" s="165"/>
      <c r="I791" s="158"/>
      <c r="J791" s="166"/>
      <c r="K791" s="158"/>
      <c r="M791" s="159" t="s">
        <v>901</v>
      </c>
      <c r="O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67" t="str">
        <f>C790</f>
        <v>Montáž parozábrany na stěny s přelepením spojů parotěsná zábrana dodávka sádrokartony</v>
      </c>
      <c r="BE791" s="145"/>
      <c r="BF791" s="145"/>
      <c r="BG791" s="145"/>
      <c r="BH791" s="145"/>
      <c r="BI791" s="145"/>
    </row>
    <row r="792" spans="1:61" ht="12.75">
      <c r="A792" s="156"/>
      <c r="B792" s="157"/>
      <c r="C792" s="160" t="s">
        <v>902</v>
      </c>
      <c r="D792" s="161"/>
      <c r="E792" s="162">
        <v>14.8368</v>
      </c>
      <c r="F792" s="163"/>
      <c r="G792" s="164"/>
      <c r="H792" s="165"/>
      <c r="I792" s="158"/>
      <c r="J792" s="166"/>
      <c r="K792" s="158"/>
      <c r="M792" s="159" t="s">
        <v>902</v>
      </c>
      <c r="O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67" t="str">
        <f>C791</f>
        <v>C2i:(12,90+10,00)*1,10</v>
      </c>
      <c r="BE792" s="145"/>
      <c r="BF792" s="145"/>
      <c r="BG792" s="145"/>
      <c r="BH792" s="145"/>
      <c r="BI792" s="145"/>
    </row>
    <row r="793" spans="1:61" ht="12.75">
      <c r="A793" s="156"/>
      <c r="B793" s="157"/>
      <c r="C793" s="160" t="s">
        <v>903</v>
      </c>
      <c r="D793" s="161"/>
      <c r="E793" s="162">
        <v>55.33</v>
      </c>
      <c r="F793" s="163"/>
      <c r="G793" s="164"/>
      <c r="H793" s="165"/>
      <c r="I793" s="158"/>
      <c r="J793" s="166"/>
      <c r="K793" s="158"/>
      <c r="M793" s="159" t="s">
        <v>903</v>
      </c>
      <c r="O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67" t="str">
        <f>C792</f>
        <v>C4:2,40*5,62*1,10</v>
      </c>
      <c r="BE793" s="145"/>
      <c r="BF793" s="145"/>
      <c r="BG793" s="145"/>
      <c r="BH793" s="145"/>
      <c r="BI793" s="145"/>
    </row>
    <row r="794" spans="1:61" ht="12.75">
      <c r="A794" s="156"/>
      <c r="B794" s="157"/>
      <c r="C794" s="160" t="s">
        <v>904</v>
      </c>
      <c r="D794" s="161"/>
      <c r="E794" s="162">
        <v>40.26</v>
      </c>
      <c r="F794" s="163"/>
      <c r="G794" s="164"/>
      <c r="H794" s="165"/>
      <c r="I794" s="158"/>
      <c r="J794" s="166"/>
      <c r="K794" s="158"/>
      <c r="M794" s="159" t="s">
        <v>904</v>
      </c>
      <c r="O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67" t="str">
        <f>C793</f>
        <v>C1i:(26,10+13,30+10,90)*1,10</v>
      </c>
      <c r="BE794" s="145"/>
      <c r="BF794" s="145"/>
      <c r="BG794" s="145"/>
      <c r="BH794" s="145"/>
      <c r="BI794" s="145"/>
    </row>
    <row r="795" spans="1:61" ht="12.75">
      <c r="A795" s="156"/>
      <c r="B795" s="157"/>
      <c r="C795" s="160" t="s">
        <v>905</v>
      </c>
      <c r="D795" s="161"/>
      <c r="E795" s="162">
        <v>92.4528</v>
      </c>
      <c r="F795" s="163"/>
      <c r="G795" s="164"/>
      <c r="H795" s="165"/>
      <c r="I795" s="158"/>
      <c r="J795" s="166"/>
      <c r="K795" s="158"/>
      <c r="M795" s="159" t="s">
        <v>905</v>
      </c>
      <c r="O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67" t="str">
        <f>C794</f>
        <v>C1:(26,40+2,60+2,60+5,00)*1,10</v>
      </c>
      <c r="BE795" s="145"/>
      <c r="BF795" s="145"/>
      <c r="BG795" s="145"/>
      <c r="BH795" s="145"/>
      <c r="BI795" s="145"/>
    </row>
    <row r="796" spans="1:61" ht="12.75">
      <c r="A796" s="156"/>
      <c r="B796" s="157"/>
      <c r="C796" s="160" t="s">
        <v>906</v>
      </c>
      <c r="D796" s="161"/>
      <c r="E796" s="162">
        <v>77.495</v>
      </c>
      <c r="F796" s="163"/>
      <c r="G796" s="164"/>
      <c r="H796" s="165"/>
      <c r="I796" s="158"/>
      <c r="J796" s="166"/>
      <c r="K796" s="158"/>
      <c r="M796" s="159" t="s">
        <v>906</v>
      </c>
      <c r="O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67" t="str">
        <f>C795</f>
        <v>(66,00+0,96*1,30+4,30+1,30+4,20+1,60+1,90+1,60+1,90)*1,10</v>
      </c>
      <c r="BE796" s="145"/>
      <c r="BF796" s="145"/>
      <c r="BG796" s="145"/>
      <c r="BH796" s="145"/>
      <c r="BI796" s="145"/>
    </row>
    <row r="797" spans="1:61" ht="12.75">
      <c r="A797" s="156"/>
      <c r="B797" s="157"/>
      <c r="C797" s="160" t="s">
        <v>907</v>
      </c>
      <c r="D797" s="161"/>
      <c r="E797" s="162">
        <v>7.92</v>
      </c>
      <c r="F797" s="163"/>
      <c r="G797" s="164"/>
      <c r="H797" s="165"/>
      <c r="I797" s="158"/>
      <c r="J797" s="166"/>
      <c r="K797" s="158"/>
      <c r="M797" s="159" t="s">
        <v>907</v>
      </c>
      <c r="O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67" t="str">
        <f>C796</f>
        <v>(14,50+1,60+14,50+1,50+16,20+8,00+12,95+1,20)*1,10</v>
      </c>
      <c r="BE797" s="145"/>
      <c r="BF797" s="145"/>
      <c r="BG797" s="145"/>
      <c r="BH797" s="145"/>
      <c r="BI797" s="145"/>
    </row>
    <row r="798" spans="1:104" ht="22.5">
      <c r="A798" s="146">
        <v>153</v>
      </c>
      <c r="B798" s="147" t="s">
        <v>908</v>
      </c>
      <c r="C798" s="148" t="s">
        <v>909</v>
      </c>
      <c r="D798" s="149" t="s">
        <v>49</v>
      </c>
      <c r="E798" s="150">
        <v>26.1464</v>
      </c>
      <c r="F798" s="151">
        <v>0</v>
      </c>
      <c r="G798" s="152">
        <f>E798*F798</f>
        <v>0</v>
      </c>
      <c r="H798" s="153">
        <v>0.00115</v>
      </c>
      <c r="I798" s="154">
        <f>E798*H798</f>
        <v>0.03006836</v>
      </c>
      <c r="J798" s="153">
        <v>0</v>
      </c>
      <c r="K798" s="154">
        <f>E798*J798</f>
        <v>0</v>
      </c>
      <c r="O798" s="145"/>
      <c r="Z798" s="145"/>
      <c r="AA798" s="145">
        <v>1</v>
      </c>
      <c r="AB798" s="145">
        <v>7</v>
      </c>
      <c r="AC798" s="145">
        <v>7</v>
      </c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55">
        <f>G798</f>
        <v>0</v>
      </c>
      <c r="BA798" s="145"/>
      <c r="BB798" s="145"/>
      <c r="BC798" s="145"/>
      <c r="BD798" s="145"/>
      <c r="BE798" s="145"/>
      <c r="BF798" s="145"/>
      <c r="BG798" s="145"/>
      <c r="BH798" s="145"/>
      <c r="BI798" s="145"/>
      <c r="CA798" s="145">
        <v>1</v>
      </c>
      <c r="CB798" s="145">
        <v>7</v>
      </c>
      <c r="CZ798" s="108">
        <v>2</v>
      </c>
    </row>
    <row r="799" spans="1:61" ht="12.75">
      <c r="A799" s="156"/>
      <c r="B799" s="157"/>
      <c r="C799" s="160" t="s">
        <v>910</v>
      </c>
      <c r="D799" s="161"/>
      <c r="E799" s="162">
        <v>13.0732</v>
      </c>
      <c r="F799" s="163"/>
      <c r="G799" s="164"/>
      <c r="H799" s="165"/>
      <c r="I799" s="158"/>
      <c r="J799" s="166"/>
      <c r="K799" s="158"/>
      <c r="M799" s="159" t="s">
        <v>910</v>
      </c>
      <c r="O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67" t="str">
        <f>C798</f>
        <v>Izolace tepelná střech bodově lep.asfaltem,1vrstvá spádové klíny,plocha</v>
      </c>
      <c r="BE799" s="145"/>
      <c r="BF799" s="145"/>
      <c r="BG799" s="145"/>
      <c r="BH799" s="145"/>
      <c r="BI799" s="145"/>
    </row>
    <row r="800" spans="1:61" ht="12.75">
      <c r="A800" s="156"/>
      <c r="B800" s="157"/>
      <c r="C800" s="160" t="s">
        <v>911</v>
      </c>
      <c r="D800" s="161"/>
      <c r="E800" s="162">
        <v>13.0732</v>
      </c>
      <c r="F800" s="163"/>
      <c r="G800" s="164"/>
      <c r="H800" s="165"/>
      <c r="I800" s="158"/>
      <c r="J800" s="166"/>
      <c r="K800" s="158"/>
      <c r="M800" s="159" t="s">
        <v>911</v>
      </c>
      <c r="O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67" t="str">
        <f>C799</f>
        <v>St4 spádové klíny:6,67*1,96</v>
      </c>
      <c r="BE800" s="145"/>
      <c r="BF800" s="145"/>
      <c r="BG800" s="145"/>
      <c r="BH800" s="145"/>
      <c r="BI800" s="145"/>
    </row>
    <row r="801" spans="1:104" ht="12.75">
      <c r="A801" s="146">
        <v>154</v>
      </c>
      <c r="B801" s="147" t="s">
        <v>912</v>
      </c>
      <c r="C801" s="148" t="s">
        <v>913</v>
      </c>
      <c r="D801" s="149" t="s">
        <v>49</v>
      </c>
      <c r="E801" s="150">
        <v>62.5895</v>
      </c>
      <c r="F801" s="151">
        <v>0</v>
      </c>
      <c r="G801" s="152">
        <f>E801*F801</f>
        <v>0</v>
      </c>
      <c r="H801" s="153">
        <v>0.00014</v>
      </c>
      <c r="I801" s="154">
        <f>E801*H801</f>
        <v>0.00876253</v>
      </c>
      <c r="J801" s="153">
        <v>0</v>
      </c>
      <c r="K801" s="154">
        <f>E801*J801</f>
        <v>0</v>
      </c>
      <c r="O801" s="145"/>
      <c r="Z801" s="145"/>
      <c r="AA801" s="145">
        <v>1</v>
      </c>
      <c r="AB801" s="145">
        <v>7</v>
      </c>
      <c r="AC801" s="145">
        <v>7</v>
      </c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55">
        <f>G801</f>
        <v>0</v>
      </c>
      <c r="BA801" s="145"/>
      <c r="BB801" s="145"/>
      <c r="BC801" s="145"/>
      <c r="BD801" s="145"/>
      <c r="BE801" s="145"/>
      <c r="BF801" s="145"/>
      <c r="BG801" s="145"/>
      <c r="BH801" s="145"/>
      <c r="BI801" s="145"/>
      <c r="CA801" s="145">
        <v>1</v>
      </c>
      <c r="CB801" s="145">
        <v>7</v>
      </c>
      <c r="CZ801" s="108">
        <v>2</v>
      </c>
    </row>
    <row r="802" spans="1:61" ht="12.75">
      <c r="A802" s="156"/>
      <c r="B802" s="157"/>
      <c r="C802" s="160" t="s">
        <v>914</v>
      </c>
      <c r="D802" s="161"/>
      <c r="E802" s="162">
        <v>50.14</v>
      </c>
      <c r="F802" s="163"/>
      <c r="G802" s="164"/>
      <c r="H802" s="165"/>
      <c r="I802" s="158"/>
      <c r="J802" s="166"/>
      <c r="K802" s="158"/>
      <c r="M802" s="159" t="s">
        <v>914</v>
      </c>
      <c r="O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67" t="str">
        <f>C801</f>
        <v xml:space="preserve">Montáž parozábrany,  přelep. spojů </v>
      </c>
      <c r="BE802" s="145"/>
      <c r="BF802" s="145"/>
      <c r="BG802" s="145"/>
      <c r="BH802" s="145"/>
      <c r="BI802" s="145"/>
    </row>
    <row r="803" spans="1:61" ht="12.75">
      <c r="A803" s="156"/>
      <c r="B803" s="157"/>
      <c r="C803" s="160" t="s">
        <v>700</v>
      </c>
      <c r="D803" s="161"/>
      <c r="E803" s="162">
        <v>12.4495</v>
      </c>
      <c r="F803" s="163"/>
      <c r="G803" s="164"/>
      <c r="H803" s="165"/>
      <c r="I803" s="158"/>
      <c r="J803" s="166"/>
      <c r="K803" s="158"/>
      <c r="M803" s="159" t="s">
        <v>700</v>
      </c>
      <c r="O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  <c r="AP803" s="145"/>
      <c r="AQ803" s="145"/>
      <c r="AR803" s="145"/>
      <c r="AS803" s="145"/>
      <c r="AT803" s="145"/>
      <c r="AU803" s="145"/>
      <c r="AV803" s="145"/>
      <c r="AW803" s="145"/>
      <c r="AX803" s="145"/>
      <c r="AY803" s="145"/>
      <c r="AZ803" s="145"/>
      <c r="BA803" s="145"/>
      <c r="BB803" s="145"/>
      <c r="BC803" s="145"/>
      <c r="BD803" s="167" t="str">
        <f>C802</f>
        <v>Stěna S6:17,785*(3,90+4,10)/2-(15,00*0,50+15,00/2*1,80/2*2)</v>
      </c>
      <c r="BE803" s="145"/>
      <c r="BF803" s="145"/>
      <c r="BG803" s="145"/>
      <c r="BH803" s="145"/>
      <c r="BI803" s="145"/>
    </row>
    <row r="804" spans="1:104" ht="12.75">
      <c r="A804" s="146">
        <v>155</v>
      </c>
      <c r="B804" s="147" t="s">
        <v>915</v>
      </c>
      <c r="C804" s="148" t="s">
        <v>916</v>
      </c>
      <c r="D804" s="149" t="s">
        <v>49</v>
      </c>
      <c r="E804" s="150">
        <v>266.5815</v>
      </c>
      <c r="F804" s="151">
        <v>0</v>
      </c>
      <c r="G804" s="152">
        <f>E804*F804</f>
        <v>0</v>
      </c>
      <c r="H804" s="153">
        <v>0.00012</v>
      </c>
      <c r="I804" s="154">
        <f>E804*H804</f>
        <v>0.03198978</v>
      </c>
      <c r="J804" s="153">
        <v>0</v>
      </c>
      <c r="K804" s="154">
        <f>E804*J804</f>
        <v>0</v>
      </c>
      <c r="O804" s="145"/>
      <c r="Z804" s="145"/>
      <c r="AA804" s="145">
        <v>1</v>
      </c>
      <c r="AB804" s="145">
        <v>7</v>
      </c>
      <c r="AC804" s="145">
        <v>7</v>
      </c>
      <c r="AD804" s="145"/>
      <c r="AE804" s="145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  <c r="AP804" s="145"/>
      <c r="AQ804" s="145"/>
      <c r="AR804" s="145"/>
      <c r="AS804" s="145"/>
      <c r="AT804" s="145"/>
      <c r="AU804" s="145"/>
      <c r="AV804" s="145"/>
      <c r="AW804" s="145"/>
      <c r="AX804" s="145"/>
      <c r="AY804" s="145"/>
      <c r="AZ804" s="155">
        <f>G804</f>
        <v>0</v>
      </c>
      <c r="BA804" s="145"/>
      <c r="BB804" s="145"/>
      <c r="BC804" s="145"/>
      <c r="BD804" s="145"/>
      <c r="BE804" s="145"/>
      <c r="BF804" s="145"/>
      <c r="BG804" s="145"/>
      <c r="BH804" s="145"/>
      <c r="BI804" s="145"/>
      <c r="CA804" s="145">
        <v>1</v>
      </c>
      <c r="CB804" s="145">
        <v>7</v>
      </c>
      <c r="CZ804" s="108">
        <v>2</v>
      </c>
    </row>
    <row r="805" spans="1:61" ht="12.75">
      <c r="A805" s="156"/>
      <c r="B805" s="157"/>
      <c r="C805" s="160" t="s">
        <v>917</v>
      </c>
      <c r="D805" s="161"/>
      <c r="E805" s="162">
        <v>266.5815</v>
      </c>
      <c r="F805" s="163"/>
      <c r="G805" s="164"/>
      <c r="H805" s="165"/>
      <c r="I805" s="158"/>
      <c r="J805" s="166"/>
      <c r="K805" s="158"/>
      <c r="M805" s="159" t="s">
        <v>917</v>
      </c>
      <c r="O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  <c r="AP805" s="145"/>
      <c r="AQ805" s="145"/>
      <c r="AR805" s="145"/>
      <c r="AS805" s="145"/>
      <c r="AT805" s="145"/>
      <c r="AU805" s="145"/>
      <c r="AV805" s="145"/>
      <c r="AW805" s="145"/>
      <c r="AX805" s="145"/>
      <c r="AY805" s="145"/>
      <c r="AZ805" s="145"/>
      <c r="BA805" s="145"/>
      <c r="BB805" s="145"/>
      <c r="BC805" s="145"/>
      <c r="BD805" s="167" t="str">
        <f>C804</f>
        <v>Izol překrytí separační fólie 0,2mm + dodávka</v>
      </c>
      <c r="BE805" s="145"/>
      <c r="BF805" s="145"/>
      <c r="BG805" s="145"/>
      <c r="BH805" s="145"/>
      <c r="BI805" s="145"/>
    </row>
    <row r="806" spans="1:104" ht="12.75">
      <c r="A806" s="146">
        <v>156</v>
      </c>
      <c r="B806" s="147" t="s">
        <v>84</v>
      </c>
      <c r="C806" s="148" t="s">
        <v>918</v>
      </c>
      <c r="D806" s="149" t="s">
        <v>49</v>
      </c>
      <c r="E806" s="150">
        <v>49.7755</v>
      </c>
      <c r="F806" s="151">
        <v>0</v>
      </c>
      <c r="G806" s="152">
        <f>E806*F806</f>
        <v>0</v>
      </c>
      <c r="H806" s="153">
        <v>0</v>
      </c>
      <c r="I806" s="154">
        <f>E806*H806</f>
        <v>0</v>
      </c>
      <c r="J806" s="153"/>
      <c r="K806" s="154">
        <f>E806*J806</f>
        <v>0</v>
      </c>
      <c r="O806" s="145"/>
      <c r="Z806" s="145"/>
      <c r="AA806" s="145">
        <v>12</v>
      </c>
      <c r="AB806" s="145">
        <v>0</v>
      </c>
      <c r="AC806" s="145">
        <v>6</v>
      </c>
      <c r="AD806" s="145"/>
      <c r="AE806" s="145"/>
      <c r="AF806" s="145"/>
      <c r="AG806" s="145"/>
      <c r="AH806" s="145"/>
      <c r="AI806" s="145"/>
      <c r="AJ806" s="145"/>
      <c r="AK806" s="145"/>
      <c r="AL806" s="145"/>
      <c r="AM806" s="145"/>
      <c r="AN806" s="145"/>
      <c r="AO806" s="145"/>
      <c r="AP806" s="145"/>
      <c r="AQ806" s="145"/>
      <c r="AR806" s="145"/>
      <c r="AS806" s="145"/>
      <c r="AT806" s="145"/>
      <c r="AU806" s="145"/>
      <c r="AV806" s="145"/>
      <c r="AW806" s="145"/>
      <c r="AX806" s="145"/>
      <c r="AY806" s="145"/>
      <c r="AZ806" s="155">
        <f>G806</f>
        <v>0</v>
      </c>
      <c r="BA806" s="145"/>
      <c r="BB806" s="145"/>
      <c r="BC806" s="145"/>
      <c r="BD806" s="145"/>
      <c r="BE806" s="145"/>
      <c r="BF806" s="145"/>
      <c r="BG806" s="145"/>
      <c r="BH806" s="145"/>
      <c r="BI806" s="145"/>
      <c r="CA806" s="145">
        <v>12</v>
      </c>
      <c r="CB806" s="145">
        <v>0</v>
      </c>
      <c r="CZ806" s="108">
        <v>2</v>
      </c>
    </row>
    <row r="807" spans="1:61" ht="12.75">
      <c r="A807" s="156"/>
      <c r="B807" s="157"/>
      <c r="C807" s="160" t="s">
        <v>919</v>
      </c>
      <c r="D807" s="161"/>
      <c r="E807" s="162">
        <v>26.6905</v>
      </c>
      <c r="F807" s="163"/>
      <c r="G807" s="164"/>
      <c r="H807" s="165"/>
      <c r="I807" s="158"/>
      <c r="J807" s="166"/>
      <c r="K807" s="158"/>
      <c r="M807" s="159" t="s">
        <v>919</v>
      </c>
      <c r="O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  <c r="AP807" s="145"/>
      <c r="AQ807" s="145"/>
      <c r="AR807" s="145"/>
      <c r="AS807" s="145"/>
      <c r="AT807" s="145"/>
      <c r="AU807" s="145"/>
      <c r="AV807" s="145"/>
      <c r="AW807" s="145"/>
      <c r="AX807" s="145"/>
      <c r="AY807" s="145"/>
      <c r="AZ807" s="145"/>
      <c r="BA807" s="145"/>
      <c r="BB807" s="145"/>
      <c r="BC807" s="145"/>
      <c r="BD807" s="167" t="str">
        <f>C806</f>
        <v>izolace tepelná 40mm věnce dodávka a montáž</v>
      </c>
      <c r="BE807" s="145"/>
      <c r="BF807" s="145"/>
      <c r="BG807" s="145"/>
      <c r="BH807" s="145"/>
      <c r="BI807" s="145"/>
    </row>
    <row r="808" spans="1:61" ht="12.75">
      <c r="A808" s="156"/>
      <c r="B808" s="157"/>
      <c r="C808" s="160" t="s">
        <v>920</v>
      </c>
      <c r="D808" s="161"/>
      <c r="E808" s="162">
        <v>23.085</v>
      </c>
      <c r="F808" s="163"/>
      <c r="G808" s="164"/>
      <c r="H808" s="165"/>
      <c r="I808" s="158"/>
      <c r="J808" s="166"/>
      <c r="K808" s="158"/>
      <c r="M808" s="159" t="s">
        <v>920</v>
      </c>
      <c r="O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  <c r="AP808" s="145"/>
      <c r="AQ808" s="145"/>
      <c r="AR808" s="145"/>
      <c r="AS808" s="145"/>
      <c r="AT808" s="145"/>
      <c r="AU808" s="145"/>
      <c r="AV808" s="145"/>
      <c r="AW808" s="145"/>
      <c r="AX808" s="145"/>
      <c r="AY808" s="145"/>
      <c r="AZ808" s="145"/>
      <c r="BA808" s="145"/>
      <c r="BB808" s="145"/>
      <c r="BC808" s="145"/>
      <c r="BD808" s="167" t="str">
        <f>C807</f>
        <v>0,25*(20,09+7,132+20,059+6,10)*2</v>
      </c>
      <c r="BE808" s="145"/>
      <c r="BF808" s="145"/>
      <c r="BG808" s="145"/>
      <c r="BH808" s="145"/>
      <c r="BI808" s="145"/>
    </row>
    <row r="809" spans="1:104" ht="12.75">
      <c r="A809" s="146">
        <v>157</v>
      </c>
      <c r="B809" s="147" t="s">
        <v>921</v>
      </c>
      <c r="C809" s="148" t="s">
        <v>922</v>
      </c>
      <c r="D809" s="149" t="s">
        <v>49</v>
      </c>
      <c r="E809" s="150">
        <v>0.66</v>
      </c>
      <c r="F809" s="151">
        <v>0</v>
      </c>
      <c r="G809" s="152">
        <f>E809*F809</f>
        <v>0</v>
      </c>
      <c r="H809" s="153">
        <v>0.0014</v>
      </c>
      <c r="I809" s="154">
        <f>E809*H809</f>
        <v>0.000924</v>
      </c>
      <c r="J809" s="153"/>
      <c r="K809" s="154">
        <f>E809*J809</f>
        <v>0</v>
      </c>
      <c r="O809" s="145"/>
      <c r="Z809" s="145"/>
      <c r="AA809" s="145">
        <v>3</v>
      </c>
      <c r="AB809" s="145">
        <v>7</v>
      </c>
      <c r="AC809" s="145">
        <v>28375461</v>
      </c>
      <c r="AD809" s="145"/>
      <c r="AE809" s="145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  <c r="AP809" s="145"/>
      <c r="AQ809" s="145"/>
      <c r="AR809" s="145"/>
      <c r="AS809" s="145"/>
      <c r="AT809" s="145"/>
      <c r="AU809" s="145"/>
      <c r="AV809" s="145"/>
      <c r="AW809" s="145"/>
      <c r="AX809" s="145"/>
      <c r="AY809" s="145"/>
      <c r="AZ809" s="155">
        <f>G809</f>
        <v>0</v>
      </c>
      <c r="BA809" s="145"/>
      <c r="BB809" s="145"/>
      <c r="BC809" s="145"/>
      <c r="BD809" s="145"/>
      <c r="BE809" s="145"/>
      <c r="BF809" s="145"/>
      <c r="BG809" s="145"/>
      <c r="BH809" s="145"/>
      <c r="BI809" s="145"/>
      <c r="CA809" s="145">
        <v>3</v>
      </c>
      <c r="CB809" s="145">
        <v>7</v>
      </c>
      <c r="CZ809" s="108">
        <v>2</v>
      </c>
    </row>
    <row r="810" spans="1:61" ht="12.75">
      <c r="A810" s="156"/>
      <c r="B810" s="157"/>
      <c r="C810" s="160" t="s">
        <v>923</v>
      </c>
      <c r="D810" s="161"/>
      <c r="E810" s="162">
        <v>0.66</v>
      </c>
      <c r="F810" s="163"/>
      <c r="G810" s="164"/>
      <c r="H810" s="165"/>
      <c r="I810" s="158"/>
      <c r="J810" s="166"/>
      <c r="K810" s="158"/>
      <c r="M810" s="159" t="s">
        <v>923</v>
      </c>
      <c r="O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  <c r="AP810" s="145"/>
      <c r="AQ810" s="145"/>
      <c r="AR810" s="145"/>
      <c r="AS810" s="145"/>
      <c r="AT810" s="145"/>
      <c r="AU810" s="145"/>
      <c r="AV810" s="145"/>
      <c r="AW810" s="145"/>
      <c r="AX810" s="145"/>
      <c r="AY810" s="145"/>
      <c r="AZ810" s="145"/>
      <c r="BA810" s="145"/>
      <c r="BB810" s="145"/>
      <c r="BC810" s="145"/>
      <c r="BD810" s="167" t="str">
        <f>C809</f>
        <v>Deska polystyrenová  TI EPS tl.35mm</v>
      </c>
      <c r="BE810" s="145"/>
      <c r="BF810" s="145"/>
      <c r="BG810" s="145"/>
      <c r="BH810" s="145"/>
      <c r="BI810" s="145"/>
    </row>
    <row r="811" spans="1:104" ht="12.75">
      <c r="A811" s="146">
        <v>158</v>
      </c>
      <c r="B811" s="147" t="s">
        <v>924</v>
      </c>
      <c r="C811" s="148" t="s">
        <v>925</v>
      </c>
      <c r="D811" s="149" t="s">
        <v>49</v>
      </c>
      <c r="E811" s="150">
        <v>16.83</v>
      </c>
      <c r="F811" s="151">
        <v>0</v>
      </c>
      <c r="G811" s="152">
        <f>E811*F811</f>
        <v>0</v>
      </c>
      <c r="H811" s="153">
        <v>0.0035</v>
      </c>
      <c r="I811" s="154">
        <f>E811*H811</f>
        <v>0.05890499999999999</v>
      </c>
      <c r="J811" s="153"/>
      <c r="K811" s="154">
        <f>E811*J811</f>
        <v>0</v>
      </c>
      <c r="O811" s="145"/>
      <c r="Z811" s="145"/>
      <c r="AA811" s="145">
        <v>3</v>
      </c>
      <c r="AB811" s="145">
        <v>7</v>
      </c>
      <c r="AC811" s="145">
        <v>28375464</v>
      </c>
      <c r="AD811" s="145"/>
      <c r="AE811" s="145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  <c r="AP811" s="145"/>
      <c r="AQ811" s="145"/>
      <c r="AR811" s="145"/>
      <c r="AS811" s="145"/>
      <c r="AT811" s="145"/>
      <c r="AU811" s="145"/>
      <c r="AV811" s="145"/>
      <c r="AW811" s="145"/>
      <c r="AX811" s="145"/>
      <c r="AY811" s="145"/>
      <c r="AZ811" s="155">
        <f>G811</f>
        <v>0</v>
      </c>
      <c r="BA811" s="145"/>
      <c r="BB811" s="145"/>
      <c r="BC811" s="145"/>
      <c r="BD811" s="145"/>
      <c r="BE811" s="145"/>
      <c r="BF811" s="145"/>
      <c r="BG811" s="145"/>
      <c r="BH811" s="145"/>
      <c r="BI811" s="145"/>
      <c r="CA811" s="145">
        <v>3</v>
      </c>
      <c r="CB811" s="145">
        <v>7</v>
      </c>
      <c r="CZ811" s="108">
        <v>2</v>
      </c>
    </row>
    <row r="812" spans="1:61" ht="12.75">
      <c r="A812" s="156"/>
      <c r="B812" s="157"/>
      <c r="C812" s="160" t="s">
        <v>926</v>
      </c>
      <c r="D812" s="161"/>
      <c r="E812" s="162">
        <v>2.376</v>
      </c>
      <c r="F812" s="163"/>
      <c r="G812" s="164"/>
      <c r="H812" s="165"/>
      <c r="I812" s="158"/>
      <c r="J812" s="166"/>
      <c r="K812" s="158"/>
      <c r="M812" s="159" t="s">
        <v>926</v>
      </c>
      <c r="O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  <c r="AP812" s="145"/>
      <c r="AQ812" s="145"/>
      <c r="AR812" s="145"/>
      <c r="AS812" s="145"/>
      <c r="AT812" s="145"/>
      <c r="AU812" s="145"/>
      <c r="AV812" s="145"/>
      <c r="AW812" s="145"/>
      <c r="AX812" s="145"/>
      <c r="AY812" s="145"/>
      <c r="AZ812" s="145"/>
      <c r="BA812" s="145"/>
      <c r="BB812" s="145"/>
      <c r="BC812" s="145"/>
      <c r="BD812" s="167" t="str">
        <f>C811</f>
        <v>Deska polystyrenová  TI XPS tl.90mm</v>
      </c>
      <c r="BE812" s="145"/>
      <c r="BF812" s="145"/>
      <c r="BG812" s="145"/>
      <c r="BH812" s="145"/>
      <c r="BI812" s="145"/>
    </row>
    <row r="813" spans="1:61" ht="12.75">
      <c r="A813" s="156"/>
      <c r="B813" s="157"/>
      <c r="C813" s="160" t="s">
        <v>927</v>
      </c>
      <c r="D813" s="161"/>
      <c r="E813" s="162">
        <v>4.752</v>
      </c>
      <c r="F813" s="163"/>
      <c r="G813" s="164"/>
      <c r="H813" s="165"/>
      <c r="I813" s="158"/>
      <c r="J813" s="166"/>
      <c r="K813" s="158"/>
      <c r="M813" s="159" t="s">
        <v>927</v>
      </c>
      <c r="O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  <c r="AP813" s="145"/>
      <c r="AQ813" s="145"/>
      <c r="AR813" s="145"/>
      <c r="AS813" s="145"/>
      <c r="AT813" s="145"/>
      <c r="AU813" s="145"/>
      <c r="AV813" s="145"/>
      <c r="AW813" s="145"/>
      <c r="AX813" s="145"/>
      <c r="AY813" s="145"/>
      <c r="AZ813" s="145"/>
      <c r="BA813" s="145"/>
      <c r="BB813" s="145"/>
      <c r="BC813" s="145"/>
      <c r="BD813" s="167" t="str">
        <f>C812</f>
        <v>N3 TI XPS tl.90mm:0,24*1,00*9*1,10</v>
      </c>
      <c r="BE813" s="145"/>
      <c r="BF813" s="145"/>
      <c r="BG813" s="145"/>
      <c r="BH813" s="145"/>
      <c r="BI813" s="145"/>
    </row>
    <row r="814" spans="1:61" ht="12.75">
      <c r="A814" s="156"/>
      <c r="B814" s="157"/>
      <c r="C814" s="160" t="s">
        <v>928</v>
      </c>
      <c r="D814" s="161"/>
      <c r="E814" s="162">
        <v>3.96</v>
      </c>
      <c r="F814" s="163"/>
      <c r="G814" s="164"/>
      <c r="H814" s="165"/>
      <c r="I814" s="158"/>
      <c r="J814" s="166"/>
      <c r="K814" s="158"/>
      <c r="M814" s="159" t="s">
        <v>928</v>
      </c>
      <c r="O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  <c r="AL814" s="145"/>
      <c r="AM814" s="145"/>
      <c r="AN814" s="145"/>
      <c r="AO814" s="145"/>
      <c r="AP814" s="145"/>
      <c r="AQ814" s="145"/>
      <c r="AR814" s="145"/>
      <c r="AS814" s="145"/>
      <c r="AT814" s="145"/>
      <c r="AU814" s="145"/>
      <c r="AV814" s="145"/>
      <c r="AW814" s="145"/>
      <c r="AX814" s="145"/>
      <c r="AY814" s="145"/>
      <c r="AZ814" s="145"/>
      <c r="BA814" s="145"/>
      <c r="BB814" s="145"/>
      <c r="BC814" s="145"/>
      <c r="BD814" s="167" t="str">
        <f>C813</f>
        <v>N5 TI XPS tl.90mm:0,24*3,00*6*1,10</v>
      </c>
      <c r="BE814" s="145"/>
      <c r="BF814" s="145"/>
      <c r="BG814" s="145"/>
      <c r="BH814" s="145"/>
      <c r="BI814" s="145"/>
    </row>
    <row r="815" spans="1:61" ht="12.75">
      <c r="A815" s="156"/>
      <c r="B815" s="157"/>
      <c r="C815" s="160" t="s">
        <v>929</v>
      </c>
      <c r="D815" s="161"/>
      <c r="E815" s="162">
        <v>1.782</v>
      </c>
      <c r="F815" s="163"/>
      <c r="G815" s="164"/>
      <c r="H815" s="165"/>
      <c r="I815" s="158"/>
      <c r="J815" s="166"/>
      <c r="K815" s="158"/>
      <c r="M815" s="159" t="s">
        <v>929</v>
      </c>
      <c r="O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  <c r="AL815" s="145"/>
      <c r="AM815" s="145"/>
      <c r="AN815" s="145"/>
      <c r="AO815" s="145"/>
      <c r="AP815" s="145"/>
      <c r="AQ815" s="145"/>
      <c r="AR815" s="145"/>
      <c r="AS815" s="145"/>
      <c r="AT815" s="145"/>
      <c r="AU815" s="145"/>
      <c r="AV815" s="145"/>
      <c r="AW815" s="145"/>
      <c r="AX815" s="145"/>
      <c r="AY815" s="145"/>
      <c r="AZ815" s="145"/>
      <c r="BA815" s="145"/>
      <c r="BB815" s="145"/>
      <c r="BC815" s="145"/>
      <c r="BD815" s="167" t="str">
        <f>C814</f>
        <v>N6 TI XPS tl.90mm:0,24*2,50*6*1,10</v>
      </c>
      <c r="BE815" s="145"/>
      <c r="BF815" s="145"/>
      <c r="BG815" s="145"/>
      <c r="BH815" s="145"/>
      <c r="BI815" s="145"/>
    </row>
    <row r="816" spans="1:61" ht="12.75">
      <c r="A816" s="156"/>
      <c r="B816" s="157"/>
      <c r="C816" s="160" t="s">
        <v>930</v>
      </c>
      <c r="D816" s="161"/>
      <c r="E816" s="162">
        <v>2.376</v>
      </c>
      <c r="F816" s="163"/>
      <c r="G816" s="164"/>
      <c r="H816" s="165"/>
      <c r="I816" s="158"/>
      <c r="J816" s="166"/>
      <c r="K816" s="158"/>
      <c r="M816" s="159" t="s">
        <v>930</v>
      </c>
      <c r="O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  <c r="AL816" s="145"/>
      <c r="AM816" s="145"/>
      <c r="AN816" s="145"/>
      <c r="AO816" s="145"/>
      <c r="AP816" s="145"/>
      <c r="AQ816" s="145"/>
      <c r="AR816" s="145"/>
      <c r="AS816" s="145"/>
      <c r="AT816" s="145"/>
      <c r="AU816" s="145"/>
      <c r="AV816" s="145"/>
      <c r="AW816" s="145"/>
      <c r="AX816" s="145"/>
      <c r="AY816" s="145"/>
      <c r="AZ816" s="145"/>
      <c r="BA816" s="145"/>
      <c r="BB816" s="145"/>
      <c r="BC816" s="145"/>
      <c r="BD816" s="167" t="str">
        <f>C815</f>
        <v>N7 TI XPS tl.90mm:0,24*2,25*3*1,10</v>
      </c>
      <c r="BE816" s="145"/>
      <c r="BF816" s="145"/>
      <c r="BG816" s="145"/>
      <c r="BH816" s="145"/>
      <c r="BI816" s="145"/>
    </row>
    <row r="817" spans="1:61" ht="12.75">
      <c r="A817" s="156"/>
      <c r="B817" s="157"/>
      <c r="C817" s="160" t="s">
        <v>931</v>
      </c>
      <c r="D817" s="161"/>
      <c r="E817" s="162">
        <v>1.584</v>
      </c>
      <c r="F817" s="163"/>
      <c r="G817" s="164"/>
      <c r="H817" s="165"/>
      <c r="I817" s="158"/>
      <c r="J817" s="166"/>
      <c r="K817" s="158"/>
      <c r="M817" s="159" t="s">
        <v>931</v>
      </c>
      <c r="O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  <c r="AP817" s="145"/>
      <c r="AQ817" s="145"/>
      <c r="AR817" s="145"/>
      <c r="AS817" s="145"/>
      <c r="AT817" s="145"/>
      <c r="AU817" s="145"/>
      <c r="AV817" s="145"/>
      <c r="AW817" s="145"/>
      <c r="AX817" s="145"/>
      <c r="AY817" s="145"/>
      <c r="AZ817" s="145"/>
      <c r="BA817" s="145"/>
      <c r="BB817" s="145"/>
      <c r="BC817" s="145"/>
      <c r="BD817" s="167" t="str">
        <f>C816</f>
        <v>N8 TI XPS tl.90mm:0,24*1,50*6*1,10</v>
      </c>
      <c r="BE817" s="145"/>
      <c r="BF817" s="145"/>
      <c r="BG817" s="145"/>
      <c r="BH817" s="145"/>
      <c r="BI817" s="145"/>
    </row>
    <row r="818" spans="1:104" ht="12.75">
      <c r="A818" s="146">
        <v>159</v>
      </c>
      <c r="B818" s="147" t="s">
        <v>932</v>
      </c>
      <c r="C818" s="148" t="s">
        <v>933</v>
      </c>
      <c r="D818" s="149" t="s">
        <v>49</v>
      </c>
      <c r="E818" s="150">
        <v>229.3942</v>
      </c>
      <c r="F818" s="151">
        <v>0</v>
      </c>
      <c r="G818" s="152">
        <f>E818*F818</f>
        <v>0</v>
      </c>
      <c r="H818" s="153">
        <v>0.003</v>
      </c>
      <c r="I818" s="154">
        <f>E818*H818</f>
        <v>0.6881826000000001</v>
      </c>
      <c r="J818" s="153"/>
      <c r="K818" s="154">
        <f>E818*J818</f>
        <v>0</v>
      </c>
      <c r="O818" s="145"/>
      <c r="Z818" s="145"/>
      <c r="AA818" s="145">
        <v>3</v>
      </c>
      <c r="AB818" s="145">
        <v>7</v>
      </c>
      <c r="AC818" s="145">
        <v>28375857</v>
      </c>
      <c r="AD818" s="145"/>
      <c r="AE818" s="145"/>
      <c r="AF818" s="145"/>
      <c r="AG818" s="145"/>
      <c r="AH818" s="145"/>
      <c r="AI818" s="145"/>
      <c r="AJ818" s="145"/>
      <c r="AK818" s="145"/>
      <c r="AL818" s="145"/>
      <c r="AM818" s="145"/>
      <c r="AN818" s="145"/>
      <c r="AO818" s="145"/>
      <c r="AP818" s="145"/>
      <c r="AQ818" s="145"/>
      <c r="AR818" s="145"/>
      <c r="AS818" s="145"/>
      <c r="AT818" s="145"/>
      <c r="AU818" s="145"/>
      <c r="AV818" s="145"/>
      <c r="AW818" s="145"/>
      <c r="AX818" s="145"/>
      <c r="AY818" s="145"/>
      <c r="AZ818" s="155">
        <f>G818</f>
        <v>0</v>
      </c>
      <c r="BA818" s="145"/>
      <c r="BB818" s="145"/>
      <c r="BC818" s="145"/>
      <c r="BD818" s="145"/>
      <c r="BE818" s="145"/>
      <c r="BF818" s="145"/>
      <c r="BG818" s="145"/>
      <c r="BH818" s="145"/>
      <c r="BI818" s="145"/>
      <c r="CA818" s="145">
        <v>3</v>
      </c>
      <c r="CB818" s="145">
        <v>7</v>
      </c>
      <c r="CZ818" s="108">
        <v>2</v>
      </c>
    </row>
    <row r="819" spans="1:61" ht="12.75">
      <c r="A819" s="156"/>
      <c r="B819" s="157"/>
      <c r="C819" s="160" t="s">
        <v>934</v>
      </c>
      <c r="D819" s="161"/>
      <c r="E819" s="162">
        <v>104.42</v>
      </c>
      <c r="F819" s="163"/>
      <c r="G819" s="164"/>
      <c r="H819" s="165"/>
      <c r="I819" s="158"/>
      <c r="J819" s="166"/>
      <c r="K819" s="158"/>
      <c r="M819" s="159" t="s">
        <v>934</v>
      </c>
      <c r="O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  <c r="AP819" s="145"/>
      <c r="AQ819" s="145"/>
      <c r="AR819" s="145"/>
      <c r="AS819" s="145"/>
      <c r="AT819" s="145"/>
      <c r="AU819" s="145"/>
      <c r="AV819" s="145"/>
      <c r="AW819" s="145"/>
      <c r="AX819" s="145"/>
      <c r="AY819" s="145"/>
      <c r="AZ819" s="145"/>
      <c r="BA819" s="145"/>
      <c r="BB819" s="145"/>
      <c r="BC819" s="145"/>
      <c r="BD819" s="167" t="str">
        <f>C818</f>
        <v>Deska polystyren. EPS 100  tl. 120 mm</v>
      </c>
      <c r="BE819" s="145"/>
      <c r="BF819" s="145"/>
      <c r="BG819" s="145"/>
      <c r="BH819" s="145"/>
      <c r="BI819" s="145"/>
    </row>
    <row r="820" spans="1:61" ht="22.5">
      <c r="A820" s="156"/>
      <c r="B820" s="157"/>
      <c r="C820" s="160" t="s">
        <v>935</v>
      </c>
      <c r="D820" s="161"/>
      <c r="E820" s="162">
        <v>109.94</v>
      </c>
      <c r="F820" s="163"/>
      <c r="G820" s="164"/>
      <c r="H820" s="165"/>
      <c r="I820" s="158"/>
      <c r="J820" s="166"/>
      <c r="K820" s="158"/>
      <c r="M820" s="159" t="s">
        <v>935</v>
      </c>
      <c r="O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  <c r="AP820" s="145"/>
      <c r="AQ820" s="145"/>
      <c r="AR820" s="145"/>
      <c r="AS820" s="145"/>
      <c r="AT820" s="145"/>
      <c r="AU820" s="145"/>
      <c r="AV820" s="145"/>
      <c r="AW820" s="145"/>
      <c r="AX820" s="145"/>
      <c r="AY820" s="145"/>
      <c r="AZ820" s="145"/>
      <c r="BA820" s="145"/>
      <c r="BB820" s="145"/>
      <c r="BC820" s="145"/>
      <c r="BD820" s="167" t="str">
        <f>C819</f>
        <v>P1:(10,80+7,20+4,20+13,10+18,00+24,30+6,70+6,50)*1,15</v>
      </c>
      <c r="BE820" s="145"/>
      <c r="BF820" s="145"/>
      <c r="BG820" s="145"/>
      <c r="BH820" s="145"/>
      <c r="BI820" s="145"/>
    </row>
    <row r="821" spans="1:61" ht="12.75">
      <c r="A821" s="156"/>
      <c r="B821" s="157"/>
      <c r="C821" s="160" t="s">
        <v>847</v>
      </c>
      <c r="D821" s="161"/>
      <c r="E821" s="162">
        <v>15.0342</v>
      </c>
      <c r="F821" s="163"/>
      <c r="G821" s="164"/>
      <c r="H821" s="165"/>
      <c r="I821" s="158"/>
      <c r="J821" s="166"/>
      <c r="K821" s="158"/>
      <c r="M821" s="159" t="s">
        <v>847</v>
      </c>
      <c r="O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  <c r="AP821" s="145"/>
      <c r="AQ821" s="145"/>
      <c r="AR821" s="145"/>
      <c r="AS821" s="145"/>
      <c r="AT821" s="145"/>
      <c r="AU821" s="145"/>
      <c r="AV821" s="145"/>
      <c r="AW821" s="145"/>
      <c r="AX821" s="145"/>
      <c r="AY821" s="145"/>
      <c r="AZ821" s="145"/>
      <c r="BA821" s="145"/>
      <c r="BB821" s="145"/>
      <c r="BC821" s="145"/>
      <c r="BD821" s="167" t="str">
        <f>C820</f>
        <v>(8,80+16,00+12,90+1,60+16,30+10,00+1,60+17,50+10,90)*1,15</v>
      </c>
      <c r="BE821" s="145"/>
      <c r="BF821" s="145"/>
      <c r="BG821" s="145"/>
      <c r="BH821" s="145"/>
      <c r="BI821" s="145"/>
    </row>
    <row r="822" spans="1:104" ht="12.75">
      <c r="A822" s="146">
        <v>160</v>
      </c>
      <c r="B822" s="147" t="s">
        <v>936</v>
      </c>
      <c r="C822" s="148" t="s">
        <v>937</v>
      </c>
      <c r="D822" s="149" t="s">
        <v>49</v>
      </c>
      <c r="E822" s="150">
        <v>114.3502</v>
      </c>
      <c r="F822" s="151">
        <v>0</v>
      </c>
      <c r="G822" s="152">
        <f>E822*F822</f>
        <v>0</v>
      </c>
      <c r="H822" s="153">
        <v>0.00528</v>
      </c>
      <c r="I822" s="154">
        <f>E822*H822</f>
        <v>0.603769056</v>
      </c>
      <c r="J822" s="153"/>
      <c r="K822" s="154">
        <f>E822*J822</f>
        <v>0</v>
      </c>
      <c r="O822" s="145"/>
      <c r="Z822" s="145"/>
      <c r="AA822" s="145">
        <v>3</v>
      </c>
      <c r="AB822" s="145">
        <v>7</v>
      </c>
      <c r="AC822" s="145">
        <v>283763408</v>
      </c>
      <c r="AD822" s="145"/>
      <c r="AE822" s="145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  <c r="AP822" s="145"/>
      <c r="AQ822" s="145"/>
      <c r="AR822" s="145"/>
      <c r="AS822" s="145"/>
      <c r="AT822" s="145"/>
      <c r="AU822" s="145"/>
      <c r="AV822" s="145"/>
      <c r="AW822" s="145"/>
      <c r="AX822" s="145"/>
      <c r="AY822" s="145"/>
      <c r="AZ822" s="155">
        <f>G822</f>
        <v>0</v>
      </c>
      <c r="BA822" s="145"/>
      <c r="BB822" s="145"/>
      <c r="BC822" s="145"/>
      <c r="BD822" s="145"/>
      <c r="BE822" s="145"/>
      <c r="BF822" s="145"/>
      <c r="BG822" s="145"/>
      <c r="BH822" s="145"/>
      <c r="BI822" s="145"/>
      <c r="CA822" s="145">
        <v>3</v>
      </c>
      <c r="CB822" s="145">
        <v>7</v>
      </c>
      <c r="CZ822" s="108">
        <v>2</v>
      </c>
    </row>
    <row r="823" spans="1:61" ht="33.75">
      <c r="A823" s="156"/>
      <c r="B823" s="157"/>
      <c r="C823" s="160" t="s">
        <v>938</v>
      </c>
      <c r="D823" s="161"/>
      <c r="E823" s="162">
        <v>51.6271</v>
      </c>
      <c r="F823" s="163"/>
      <c r="G823" s="164"/>
      <c r="H823" s="165"/>
      <c r="I823" s="158"/>
      <c r="J823" s="166"/>
      <c r="K823" s="158"/>
      <c r="M823" s="159" t="s">
        <v>938</v>
      </c>
      <c r="O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  <c r="AP823" s="145"/>
      <c r="AQ823" s="145"/>
      <c r="AR823" s="145"/>
      <c r="AS823" s="145"/>
      <c r="AT823" s="145"/>
      <c r="AU823" s="145"/>
      <c r="AV823" s="145"/>
      <c r="AW823" s="145"/>
      <c r="AX823" s="145"/>
      <c r="AY823" s="145"/>
      <c r="AZ823" s="145"/>
      <c r="BA823" s="145"/>
      <c r="BB823" s="145"/>
      <c r="BC823" s="145"/>
      <c r="BD823" s="167" t="str">
        <f>C822</f>
        <v>Deska XPS tl. 160 mm</v>
      </c>
      <c r="BE823" s="145"/>
      <c r="BF823" s="145"/>
      <c r="BG823" s="145"/>
      <c r="BH823" s="145"/>
      <c r="BI823" s="145"/>
    </row>
    <row r="824" spans="1:61" ht="12.75">
      <c r="A824" s="156"/>
      <c r="B824" s="157"/>
      <c r="C824" s="160" t="s">
        <v>939</v>
      </c>
      <c r="D824" s="161"/>
      <c r="E824" s="162">
        <v>6.5205</v>
      </c>
      <c r="F824" s="163"/>
      <c r="G824" s="164"/>
      <c r="H824" s="165"/>
      <c r="I824" s="158"/>
      <c r="J824" s="166"/>
      <c r="K824" s="158"/>
      <c r="M824" s="159" t="s">
        <v>939</v>
      </c>
      <c r="O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  <c r="AP824" s="145"/>
      <c r="AQ824" s="145"/>
      <c r="AR824" s="145"/>
      <c r="AS824" s="145"/>
      <c r="AT824" s="145"/>
      <c r="AU824" s="145"/>
      <c r="AV824" s="145"/>
      <c r="AW824" s="145"/>
      <c r="AX824" s="145"/>
      <c r="AY824" s="145"/>
      <c r="AZ824" s="145"/>
      <c r="BA824" s="145"/>
      <c r="BB824" s="145"/>
      <c r="BC824" s="145"/>
      <c r="BD824" s="167" t="str">
        <f>C823</f>
        <v>sokl přístavba:0,70*(6,60+1,50+20,029+7,132+20,059+0,80+8,013)*1,15</v>
      </c>
      <c r="BE824" s="145"/>
      <c r="BF824" s="145"/>
      <c r="BG824" s="145"/>
      <c r="BH824" s="145"/>
      <c r="BI824" s="145"/>
    </row>
    <row r="825" spans="1:61" ht="12.75">
      <c r="A825" s="156"/>
      <c r="B825" s="157"/>
      <c r="C825" s="160" t="s">
        <v>940</v>
      </c>
      <c r="D825" s="161"/>
      <c r="E825" s="162">
        <v>23.1333</v>
      </c>
      <c r="F825" s="163"/>
      <c r="G825" s="164"/>
      <c r="H825" s="165"/>
      <c r="I825" s="158"/>
      <c r="J825" s="166"/>
      <c r="K825" s="158"/>
      <c r="M825" s="159" t="s">
        <v>940</v>
      </c>
      <c r="O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  <c r="AP825" s="145"/>
      <c r="AQ825" s="145"/>
      <c r="AR825" s="145"/>
      <c r="AS825" s="145"/>
      <c r="AT825" s="145"/>
      <c r="AU825" s="145"/>
      <c r="AV825" s="145"/>
      <c r="AW825" s="145"/>
      <c r="AX825" s="145"/>
      <c r="AY825" s="145"/>
      <c r="AZ825" s="145"/>
      <c r="BA825" s="145"/>
      <c r="BB825" s="145"/>
      <c r="BC825" s="145"/>
      <c r="BD825" s="167" t="str">
        <f>C824</f>
        <v>0,70*(6,60+1,50)*1,15</v>
      </c>
      <c r="BE825" s="145"/>
      <c r="BF825" s="145"/>
      <c r="BG825" s="145"/>
      <c r="BH825" s="145"/>
      <c r="BI825" s="145"/>
    </row>
    <row r="826" spans="1:61" ht="12.75">
      <c r="A826" s="156"/>
      <c r="B826" s="157"/>
      <c r="C826" s="160" t="s">
        <v>941</v>
      </c>
      <c r="D826" s="161"/>
      <c r="E826" s="162">
        <v>33.0694</v>
      </c>
      <c r="F826" s="163"/>
      <c r="G826" s="164"/>
      <c r="H826" s="165"/>
      <c r="I826" s="158"/>
      <c r="J826" s="166"/>
      <c r="K826" s="158"/>
      <c r="M826" s="159" t="s">
        <v>941</v>
      </c>
      <c r="O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  <c r="AP826" s="145"/>
      <c r="AQ826" s="145"/>
      <c r="AR826" s="145"/>
      <c r="AS826" s="145"/>
      <c r="AT826" s="145"/>
      <c r="AU826" s="145"/>
      <c r="AV826" s="145"/>
      <c r="AW826" s="145"/>
      <c r="AX826" s="145"/>
      <c r="AY826" s="145"/>
      <c r="AZ826" s="145"/>
      <c r="BA826" s="145"/>
      <c r="BB826" s="145"/>
      <c r="BC826" s="145"/>
      <c r="BD826" s="167" t="str">
        <f>C825</f>
        <v>sokl stávající:0,70*(14,30+3,75+10,687)*1,15</v>
      </c>
      <c r="BE826" s="145"/>
      <c r="BF826" s="145"/>
      <c r="BG826" s="145"/>
      <c r="BH826" s="145"/>
      <c r="BI826" s="145"/>
    </row>
    <row r="827" spans="1:104" ht="12.75">
      <c r="A827" s="146">
        <v>161</v>
      </c>
      <c r="B827" s="147" t="s">
        <v>942</v>
      </c>
      <c r="C827" s="148" t="s">
        <v>943</v>
      </c>
      <c r="D827" s="149" t="s">
        <v>49</v>
      </c>
      <c r="E827" s="150">
        <v>75.1279</v>
      </c>
      <c r="F827" s="151">
        <v>0</v>
      </c>
      <c r="G827" s="152">
        <f>E827*F827</f>
        <v>0</v>
      </c>
      <c r="H827" s="153">
        <v>0.00013</v>
      </c>
      <c r="I827" s="154">
        <f>E827*H827</f>
        <v>0.009766626999999998</v>
      </c>
      <c r="J827" s="153"/>
      <c r="K827" s="154">
        <f>E827*J827</f>
        <v>0</v>
      </c>
      <c r="O827" s="145"/>
      <c r="Z827" s="145"/>
      <c r="AA827" s="145">
        <v>3</v>
      </c>
      <c r="AB827" s="145">
        <v>7</v>
      </c>
      <c r="AC827" s="145" t="s">
        <v>942</v>
      </c>
      <c r="AD827" s="145"/>
      <c r="AE827" s="145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  <c r="AP827" s="145"/>
      <c r="AQ827" s="145"/>
      <c r="AR827" s="145"/>
      <c r="AS827" s="145"/>
      <c r="AT827" s="145"/>
      <c r="AU827" s="145"/>
      <c r="AV827" s="145"/>
      <c r="AW827" s="145"/>
      <c r="AX827" s="145"/>
      <c r="AY827" s="145"/>
      <c r="AZ827" s="155">
        <f>G827</f>
        <v>0</v>
      </c>
      <c r="BA827" s="145"/>
      <c r="BB827" s="145"/>
      <c r="BC827" s="145"/>
      <c r="BD827" s="145"/>
      <c r="BE827" s="145"/>
      <c r="BF827" s="145"/>
      <c r="BG827" s="145"/>
      <c r="BH827" s="145"/>
      <c r="BI827" s="145"/>
      <c r="CA827" s="145">
        <v>3</v>
      </c>
      <c r="CB827" s="145">
        <v>7</v>
      </c>
      <c r="CZ827" s="108">
        <v>2</v>
      </c>
    </row>
    <row r="828" spans="1:61" ht="22.5">
      <c r="A828" s="156"/>
      <c r="B828" s="157"/>
      <c r="C828" s="160" t="s">
        <v>944</v>
      </c>
      <c r="D828" s="161"/>
      <c r="E828" s="162">
        <v>60.811</v>
      </c>
      <c r="F828" s="163"/>
      <c r="G828" s="164"/>
      <c r="H828" s="165"/>
      <c r="I828" s="158"/>
      <c r="J828" s="166"/>
      <c r="K828" s="158"/>
      <c r="M828" s="159" t="s">
        <v>944</v>
      </c>
      <c r="O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  <c r="AP828" s="145"/>
      <c r="AQ828" s="145"/>
      <c r="AR828" s="145"/>
      <c r="AS828" s="145"/>
      <c r="AT828" s="145"/>
      <c r="AU828" s="145"/>
      <c r="AV828" s="145"/>
      <c r="AW828" s="145"/>
      <c r="AX828" s="145"/>
      <c r="AY828" s="145"/>
      <c r="AZ828" s="145"/>
      <c r="BA828" s="145"/>
      <c r="BB828" s="145"/>
      <c r="BC828" s="145"/>
      <c r="BD828" s="167" t="str">
        <f>C827</f>
        <v>Parozábrana</v>
      </c>
      <c r="BE828" s="145"/>
      <c r="BF828" s="145"/>
      <c r="BG828" s="145"/>
      <c r="BH828" s="145"/>
      <c r="BI828" s="145"/>
    </row>
    <row r="829" spans="1:61" ht="12.75">
      <c r="A829" s="156"/>
      <c r="B829" s="157"/>
      <c r="C829" s="160" t="s">
        <v>945</v>
      </c>
      <c r="D829" s="161"/>
      <c r="E829" s="162">
        <v>14.3169</v>
      </c>
      <c r="F829" s="163"/>
      <c r="G829" s="164"/>
      <c r="H829" s="165"/>
      <c r="I829" s="158"/>
      <c r="J829" s="166"/>
      <c r="K829" s="158"/>
      <c r="M829" s="159" t="s">
        <v>945</v>
      </c>
      <c r="O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  <c r="AP829" s="145"/>
      <c r="AQ829" s="145"/>
      <c r="AR829" s="145"/>
      <c r="AS829" s="145"/>
      <c r="AT829" s="145"/>
      <c r="AU829" s="145"/>
      <c r="AV829" s="145"/>
      <c r="AW829" s="145"/>
      <c r="AX829" s="145"/>
      <c r="AY829" s="145"/>
      <c r="AZ829" s="145"/>
      <c r="BA829" s="145"/>
      <c r="BB829" s="145"/>
      <c r="BC829" s="145"/>
      <c r="BD829" s="167" t="str">
        <f>C828</f>
        <v>Stěna S6:17,785*(3,90+4,10)/2*1,15-(15,00*0,50+15,00/2*1,80/2*2)</v>
      </c>
      <c r="BE829" s="145"/>
      <c r="BF829" s="145"/>
      <c r="BG829" s="145"/>
      <c r="BH829" s="145"/>
      <c r="BI829" s="145"/>
    </row>
    <row r="830" spans="1:104" ht="12.75">
      <c r="A830" s="146">
        <v>162</v>
      </c>
      <c r="B830" s="147" t="s">
        <v>946</v>
      </c>
      <c r="C830" s="148" t="s">
        <v>947</v>
      </c>
      <c r="D830" s="149" t="s">
        <v>49</v>
      </c>
      <c r="E830" s="150">
        <v>276.5175</v>
      </c>
      <c r="F830" s="151">
        <v>0</v>
      </c>
      <c r="G830" s="152">
        <f>E830*F830</f>
        <v>0</v>
      </c>
      <c r="H830" s="153">
        <v>0.003</v>
      </c>
      <c r="I830" s="154">
        <f>E830*H830</f>
        <v>0.8295524999999999</v>
      </c>
      <c r="J830" s="153"/>
      <c r="K830" s="154">
        <f>E830*J830</f>
        <v>0</v>
      </c>
      <c r="O830" s="145"/>
      <c r="Z830" s="145"/>
      <c r="AA830" s="145">
        <v>3</v>
      </c>
      <c r="AB830" s="145">
        <v>7</v>
      </c>
      <c r="AC830" s="145">
        <v>63140115</v>
      </c>
      <c r="AD830" s="145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45"/>
      <c r="AR830" s="145"/>
      <c r="AS830" s="145"/>
      <c r="AT830" s="145"/>
      <c r="AU830" s="145"/>
      <c r="AV830" s="145"/>
      <c r="AW830" s="145"/>
      <c r="AX830" s="145"/>
      <c r="AY830" s="145"/>
      <c r="AZ830" s="155">
        <f>G830</f>
        <v>0</v>
      </c>
      <c r="BA830" s="145"/>
      <c r="BB830" s="145"/>
      <c r="BC830" s="145"/>
      <c r="BD830" s="145"/>
      <c r="BE830" s="145"/>
      <c r="BF830" s="145"/>
      <c r="BG830" s="145"/>
      <c r="BH830" s="145"/>
      <c r="BI830" s="145"/>
      <c r="CA830" s="145">
        <v>3</v>
      </c>
      <c r="CB830" s="145">
        <v>7</v>
      </c>
      <c r="CZ830" s="108">
        <v>2</v>
      </c>
    </row>
    <row r="831" spans="1:61" ht="12.75">
      <c r="A831" s="156"/>
      <c r="B831" s="157"/>
      <c r="C831" s="160" t="s">
        <v>948</v>
      </c>
      <c r="D831" s="161"/>
      <c r="E831" s="162">
        <v>57.3038</v>
      </c>
      <c r="F831" s="163"/>
      <c r="G831" s="164"/>
      <c r="H831" s="165"/>
      <c r="I831" s="158"/>
      <c r="J831" s="166"/>
      <c r="K831" s="158"/>
      <c r="M831" s="159" t="s">
        <v>948</v>
      </c>
      <c r="O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45"/>
      <c r="AR831" s="145"/>
      <c r="AS831" s="145"/>
      <c r="AT831" s="145"/>
      <c r="AU831" s="145"/>
      <c r="AV831" s="145"/>
      <c r="AW831" s="145"/>
      <c r="AX831" s="145"/>
      <c r="AY831" s="145"/>
      <c r="AZ831" s="145"/>
      <c r="BA831" s="145"/>
      <c r="BB831" s="145"/>
      <c r="BC831" s="145"/>
      <c r="BD831" s="167" t="str">
        <f>C830</f>
        <v>Deska minerální vlákno -   tl. 100 mm</v>
      </c>
      <c r="BE831" s="145"/>
      <c r="BF831" s="145"/>
      <c r="BG831" s="145"/>
      <c r="BH831" s="145"/>
      <c r="BI831" s="145"/>
    </row>
    <row r="832" spans="1:61" ht="12.75">
      <c r="A832" s="156"/>
      <c r="B832" s="157"/>
      <c r="C832" s="160" t="s">
        <v>949</v>
      </c>
      <c r="D832" s="161"/>
      <c r="E832" s="162">
        <v>91.801</v>
      </c>
      <c r="F832" s="163"/>
      <c r="G832" s="164"/>
      <c r="H832" s="165"/>
      <c r="I832" s="158"/>
      <c r="J832" s="166"/>
      <c r="K832" s="158"/>
      <c r="M832" s="159" t="s">
        <v>949</v>
      </c>
      <c r="O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45"/>
      <c r="AX832" s="145"/>
      <c r="AY832" s="145"/>
      <c r="AZ832" s="145"/>
      <c r="BA832" s="145"/>
      <c r="BB832" s="145"/>
      <c r="BC832" s="145"/>
      <c r="BD832" s="167" t="str">
        <f>C831</f>
        <v>St1 100mm:2,968*(0,292+16,96+0,30)*1,10</v>
      </c>
      <c r="BE832" s="145"/>
      <c r="BF832" s="145"/>
      <c r="BG832" s="145"/>
      <c r="BH832" s="145"/>
      <c r="BI832" s="145"/>
    </row>
    <row r="833" spans="1:61" ht="12.75">
      <c r="A833" s="156"/>
      <c r="B833" s="157"/>
      <c r="C833" s="160" t="s">
        <v>866</v>
      </c>
      <c r="D833" s="161"/>
      <c r="E833" s="162">
        <v>-2.73</v>
      </c>
      <c r="F833" s="163"/>
      <c r="G833" s="164"/>
      <c r="H833" s="165"/>
      <c r="I833" s="158"/>
      <c r="J833" s="166"/>
      <c r="K833" s="158"/>
      <c r="M833" s="159" t="s">
        <v>866</v>
      </c>
      <c r="O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45"/>
      <c r="AX833" s="145"/>
      <c r="AY833" s="145"/>
      <c r="AZ833" s="145"/>
      <c r="BA833" s="145"/>
      <c r="BB833" s="145"/>
      <c r="BC833" s="145"/>
      <c r="BD833" s="167" t="str">
        <f>C832</f>
        <v>4,647*17,959*1,10</v>
      </c>
      <c r="BE833" s="145"/>
      <c r="BF833" s="145"/>
      <c r="BG833" s="145"/>
      <c r="BH833" s="145"/>
      <c r="BI833" s="145"/>
    </row>
    <row r="834" spans="1:61" ht="12.75">
      <c r="A834" s="156"/>
      <c r="B834" s="157"/>
      <c r="C834" s="160" t="s">
        <v>950</v>
      </c>
      <c r="D834" s="161"/>
      <c r="E834" s="162">
        <v>47.582</v>
      </c>
      <c r="F834" s="163"/>
      <c r="G834" s="164"/>
      <c r="H834" s="165"/>
      <c r="I834" s="158"/>
      <c r="J834" s="166"/>
      <c r="K834" s="158"/>
      <c r="M834" s="159" t="s">
        <v>950</v>
      </c>
      <c r="O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45"/>
      <c r="AX834" s="145"/>
      <c r="AY834" s="145"/>
      <c r="AZ834" s="145"/>
      <c r="BA834" s="145"/>
      <c r="BB834" s="145"/>
      <c r="BC834" s="145"/>
      <c r="BD834" s="167" t="str">
        <f>C833</f>
        <v>-0,65*1,40*3</v>
      </c>
      <c r="BE834" s="145"/>
      <c r="BF834" s="145"/>
      <c r="BG834" s="145"/>
      <c r="BH834" s="145"/>
      <c r="BI834" s="145"/>
    </row>
    <row r="835" spans="1:61" ht="12.75">
      <c r="A835" s="156"/>
      <c r="B835" s="157"/>
      <c r="C835" s="160" t="s">
        <v>951</v>
      </c>
      <c r="D835" s="161"/>
      <c r="E835" s="162">
        <v>82.5607</v>
      </c>
      <c r="F835" s="163"/>
      <c r="G835" s="164"/>
      <c r="H835" s="165"/>
      <c r="I835" s="158"/>
      <c r="J835" s="166"/>
      <c r="K835" s="158"/>
      <c r="M835" s="159" t="s">
        <v>951</v>
      </c>
      <c r="O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45"/>
      <c r="AR835" s="145"/>
      <c r="AS835" s="145"/>
      <c r="AT835" s="145"/>
      <c r="AU835" s="145"/>
      <c r="AV835" s="145"/>
      <c r="AW835" s="145"/>
      <c r="AX835" s="145"/>
      <c r="AY835" s="145"/>
      <c r="AZ835" s="145"/>
      <c r="BA835" s="145"/>
      <c r="BB835" s="145"/>
      <c r="BC835" s="145"/>
      <c r="BD835" s="167" t="str">
        <f>C834</f>
        <v>6,554*6,60*1,10</v>
      </c>
      <c r="BE835" s="145"/>
      <c r="BF835" s="145"/>
      <c r="BG835" s="145"/>
      <c r="BH835" s="145"/>
      <c r="BI835" s="145"/>
    </row>
    <row r="836" spans="1:104" ht="12.75">
      <c r="A836" s="146">
        <v>163</v>
      </c>
      <c r="B836" s="147" t="s">
        <v>952</v>
      </c>
      <c r="C836" s="148" t="s">
        <v>953</v>
      </c>
      <c r="D836" s="149" t="s">
        <v>49</v>
      </c>
      <c r="E836" s="150">
        <v>276.5175</v>
      </c>
      <c r="F836" s="151">
        <v>0</v>
      </c>
      <c r="G836" s="152">
        <f>E836*F836</f>
        <v>0</v>
      </c>
      <c r="H836" s="153">
        <v>0.006</v>
      </c>
      <c r="I836" s="154">
        <f>E836*H836</f>
        <v>1.6591049999999998</v>
      </c>
      <c r="J836" s="153"/>
      <c r="K836" s="154">
        <f>E836*J836</f>
        <v>0</v>
      </c>
      <c r="O836" s="145"/>
      <c r="Z836" s="145"/>
      <c r="AA836" s="145">
        <v>3</v>
      </c>
      <c r="AB836" s="145">
        <v>7</v>
      </c>
      <c r="AC836" s="145">
        <v>63140120</v>
      </c>
      <c r="AD836" s="145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45"/>
      <c r="AR836" s="145"/>
      <c r="AS836" s="145"/>
      <c r="AT836" s="145"/>
      <c r="AU836" s="145"/>
      <c r="AV836" s="145"/>
      <c r="AW836" s="145"/>
      <c r="AX836" s="145"/>
      <c r="AY836" s="145"/>
      <c r="AZ836" s="155">
        <f>G836</f>
        <v>0</v>
      </c>
      <c r="BA836" s="145"/>
      <c r="BB836" s="145"/>
      <c r="BC836" s="145"/>
      <c r="BD836" s="145"/>
      <c r="BE836" s="145"/>
      <c r="BF836" s="145"/>
      <c r="BG836" s="145"/>
      <c r="BH836" s="145"/>
      <c r="BI836" s="145"/>
      <c r="CA836" s="145">
        <v>3</v>
      </c>
      <c r="CB836" s="145">
        <v>7</v>
      </c>
      <c r="CZ836" s="108">
        <v>2</v>
      </c>
    </row>
    <row r="837" spans="1:61" ht="12.75">
      <c r="A837" s="156"/>
      <c r="B837" s="157"/>
      <c r="C837" s="160" t="s">
        <v>954</v>
      </c>
      <c r="D837" s="161"/>
      <c r="E837" s="162">
        <v>57.3038</v>
      </c>
      <c r="F837" s="163"/>
      <c r="G837" s="164"/>
      <c r="H837" s="165"/>
      <c r="I837" s="158"/>
      <c r="J837" s="166"/>
      <c r="K837" s="158"/>
      <c r="M837" s="159" t="s">
        <v>954</v>
      </c>
      <c r="O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  <c r="AP837" s="145"/>
      <c r="AQ837" s="145"/>
      <c r="AR837" s="145"/>
      <c r="AS837" s="145"/>
      <c r="AT837" s="145"/>
      <c r="AU837" s="145"/>
      <c r="AV837" s="145"/>
      <c r="AW837" s="145"/>
      <c r="AX837" s="145"/>
      <c r="AY837" s="145"/>
      <c r="AZ837" s="145"/>
      <c r="BA837" s="145"/>
      <c r="BB837" s="145"/>
      <c r="BC837" s="145"/>
      <c r="BD837" s="167" t="str">
        <f>C836</f>
        <v>Deska minerální vlákno - tl. 200 mm</v>
      </c>
      <c r="BE837" s="145"/>
      <c r="BF837" s="145"/>
      <c r="BG837" s="145"/>
      <c r="BH837" s="145"/>
      <c r="BI837" s="145"/>
    </row>
    <row r="838" spans="1:61" ht="12.75">
      <c r="A838" s="156"/>
      <c r="B838" s="157"/>
      <c r="C838" s="160" t="s">
        <v>949</v>
      </c>
      <c r="D838" s="161"/>
      <c r="E838" s="162">
        <v>91.801</v>
      </c>
      <c r="F838" s="163"/>
      <c r="G838" s="164"/>
      <c r="H838" s="165"/>
      <c r="I838" s="158"/>
      <c r="J838" s="166"/>
      <c r="K838" s="158"/>
      <c r="M838" s="159" t="s">
        <v>949</v>
      </c>
      <c r="O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  <c r="AP838" s="145"/>
      <c r="AQ838" s="145"/>
      <c r="AR838" s="145"/>
      <c r="AS838" s="145"/>
      <c r="AT838" s="145"/>
      <c r="AU838" s="145"/>
      <c r="AV838" s="145"/>
      <c r="AW838" s="145"/>
      <c r="AX838" s="145"/>
      <c r="AY838" s="145"/>
      <c r="AZ838" s="145"/>
      <c r="BA838" s="145"/>
      <c r="BB838" s="145"/>
      <c r="BC838" s="145"/>
      <c r="BD838" s="167" t="str">
        <f>C837</f>
        <v>St1 200mm:2,968*(0,292+16,96+0,30)*1,10</v>
      </c>
      <c r="BE838" s="145"/>
      <c r="BF838" s="145"/>
      <c r="BG838" s="145"/>
      <c r="BH838" s="145"/>
      <c r="BI838" s="145"/>
    </row>
    <row r="839" spans="1:61" ht="12.75">
      <c r="A839" s="156"/>
      <c r="B839" s="157"/>
      <c r="C839" s="160" t="s">
        <v>866</v>
      </c>
      <c r="D839" s="161"/>
      <c r="E839" s="162">
        <v>-2.73</v>
      </c>
      <c r="F839" s="163"/>
      <c r="G839" s="164"/>
      <c r="H839" s="165"/>
      <c r="I839" s="158"/>
      <c r="J839" s="166"/>
      <c r="K839" s="158"/>
      <c r="M839" s="159" t="s">
        <v>866</v>
      </c>
      <c r="O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  <c r="AP839" s="145"/>
      <c r="AQ839" s="145"/>
      <c r="AR839" s="145"/>
      <c r="AS839" s="145"/>
      <c r="AT839" s="145"/>
      <c r="AU839" s="145"/>
      <c r="AV839" s="145"/>
      <c r="AW839" s="145"/>
      <c r="AX839" s="145"/>
      <c r="AY839" s="145"/>
      <c r="AZ839" s="145"/>
      <c r="BA839" s="145"/>
      <c r="BB839" s="145"/>
      <c r="BC839" s="145"/>
      <c r="BD839" s="167" t="str">
        <f>C838</f>
        <v>4,647*17,959*1,10</v>
      </c>
      <c r="BE839" s="145"/>
      <c r="BF839" s="145"/>
      <c r="BG839" s="145"/>
      <c r="BH839" s="145"/>
      <c r="BI839" s="145"/>
    </row>
    <row r="840" spans="1:61" ht="12.75">
      <c r="A840" s="156"/>
      <c r="B840" s="157"/>
      <c r="C840" s="160" t="s">
        <v>950</v>
      </c>
      <c r="D840" s="161"/>
      <c r="E840" s="162">
        <v>47.582</v>
      </c>
      <c r="F840" s="163"/>
      <c r="G840" s="164"/>
      <c r="H840" s="165"/>
      <c r="I840" s="158"/>
      <c r="J840" s="166"/>
      <c r="K840" s="158"/>
      <c r="M840" s="159" t="s">
        <v>950</v>
      </c>
      <c r="O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  <c r="AL840" s="145"/>
      <c r="AM840" s="145"/>
      <c r="AN840" s="145"/>
      <c r="AO840" s="145"/>
      <c r="AP840" s="145"/>
      <c r="AQ840" s="145"/>
      <c r="AR840" s="145"/>
      <c r="AS840" s="145"/>
      <c r="AT840" s="145"/>
      <c r="AU840" s="145"/>
      <c r="AV840" s="145"/>
      <c r="AW840" s="145"/>
      <c r="AX840" s="145"/>
      <c r="AY840" s="145"/>
      <c r="AZ840" s="145"/>
      <c r="BA840" s="145"/>
      <c r="BB840" s="145"/>
      <c r="BC840" s="145"/>
      <c r="BD840" s="167" t="str">
        <f>C839</f>
        <v>-0,65*1,40*3</v>
      </c>
      <c r="BE840" s="145"/>
      <c r="BF840" s="145"/>
      <c r="BG840" s="145"/>
      <c r="BH840" s="145"/>
      <c r="BI840" s="145"/>
    </row>
    <row r="841" spans="1:61" ht="12.75">
      <c r="A841" s="156"/>
      <c r="B841" s="157"/>
      <c r="C841" s="160" t="s">
        <v>951</v>
      </c>
      <c r="D841" s="161"/>
      <c r="E841" s="162">
        <v>82.5607</v>
      </c>
      <c r="F841" s="163"/>
      <c r="G841" s="164"/>
      <c r="H841" s="165"/>
      <c r="I841" s="158"/>
      <c r="J841" s="166"/>
      <c r="K841" s="158"/>
      <c r="M841" s="159" t="s">
        <v>951</v>
      </c>
      <c r="O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  <c r="AP841" s="145"/>
      <c r="AQ841" s="145"/>
      <c r="AR841" s="145"/>
      <c r="AS841" s="145"/>
      <c r="AT841" s="145"/>
      <c r="AU841" s="145"/>
      <c r="AV841" s="145"/>
      <c r="AW841" s="145"/>
      <c r="AX841" s="145"/>
      <c r="AY841" s="145"/>
      <c r="AZ841" s="145"/>
      <c r="BA841" s="145"/>
      <c r="BB841" s="145"/>
      <c r="BC841" s="145"/>
      <c r="BD841" s="167" t="str">
        <f>C840</f>
        <v>6,554*6,60*1,10</v>
      </c>
      <c r="BE841" s="145"/>
      <c r="BF841" s="145"/>
      <c r="BG841" s="145"/>
      <c r="BH841" s="145"/>
      <c r="BI841" s="145"/>
    </row>
    <row r="842" spans="1:104" ht="12.75">
      <c r="A842" s="146">
        <v>164</v>
      </c>
      <c r="B842" s="147" t="s">
        <v>955</v>
      </c>
      <c r="C842" s="148" t="s">
        <v>956</v>
      </c>
      <c r="D842" s="149" t="s">
        <v>49</v>
      </c>
      <c r="E842" s="150">
        <v>159.6758</v>
      </c>
      <c r="F842" s="151">
        <v>0</v>
      </c>
      <c r="G842" s="152">
        <f>E842*F842</f>
        <v>0</v>
      </c>
      <c r="H842" s="153">
        <v>0.0012</v>
      </c>
      <c r="I842" s="154">
        <f>E842*H842</f>
        <v>0.19161096</v>
      </c>
      <c r="J842" s="153"/>
      <c r="K842" s="154">
        <f>E842*J842</f>
        <v>0</v>
      </c>
      <c r="O842" s="145"/>
      <c r="Z842" s="145"/>
      <c r="AA842" s="145">
        <v>3</v>
      </c>
      <c r="AB842" s="145">
        <v>7</v>
      </c>
      <c r="AC842" s="145">
        <v>63150840</v>
      </c>
      <c r="AD842" s="145"/>
      <c r="AE842" s="145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  <c r="AP842" s="145"/>
      <c r="AQ842" s="145"/>
      <c r="AR842" s="145"/>
      <c r="AS842" s="145"/>
      <c r="AT842" s="145"/>
      <c r="AU842" s="145"/>
      <c r="AV842" s="145"/>
      <c r="AW842" s="145"/>
      <c r="AX842" s="145"/>
      <c r="AY842" s="145"/>
      <c r="AZ842" s="155">
        <f>G842</f>
        <v>0</v>
      </c>
      <c r="BA842" s="145"/>
      <c r="BB842" s="145"/>
      <c r="BC842" s="145"/>
      <c r="BD842" s="145"/>
      <c r="BE842" s="145"/>
      <c r="BF842" s="145"/>
      <c r="BG842" s="145"/>
      <c r="BH842" s="145"/>
      <c r="BI842" s="145"/>
      <c r="CA842" s="145">
        <v>3</v>
      </c>
      <c r="CB842" s="145">
        <v>7</v>
      </c>
      <c r="CZ842" s="108">
        <v>2</v>
      </c>
    </row>
    <row r="843" spans="1:61" ht="12.75">
      <c r="A843" s="156"/>
      <c r="B843" s="157"/>
      <c r="C843" s="160" t="s">
        <v>957</v>
      </c>
      <c r="D843" s="161"/>
      <c r="E843" s="162">
        <v>134.6231</v>
      </c>
      <c r="F843" s="163"/>
      <c r="G843" s="164"/>
      <c r="H843" s="165"/>
      <c r="I843" s="158"/>
      <c r="J843" s="166"/>
      <c r="K843" s="158"/>
      <c r="M843" s="159" t="s">
        <v>957</v>
      </c>
      <c r="O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  <c r="AP843" s="145"/>
      <c r="AQ843" s="145"/>
      <c r="AR843" s="145"/>
      <c r="AS843" s="145"/>
      <c r="AT843" s="145"/>
      <c r="AU843" s="145"/>
      <c r="AV843" s="145"/>
      <c r="AW843" s="145"/>
      <c r="AX843" s="145"/>
      <c r="AY843" s="145"/>
      <c r="AZ843" s="145"/>
      <c r="BA843" s="145"/>
      <c r="BB843" s="145"/>
      <c r="BC843" s="145"/>
      <c r="BD843" s="167" t="str">
        <f>C842</f>
        <v>Deska izolační minerální tl.30 mm</v>
      </c>
      <c r="BE843" s="145"/>
      <c r="BF843" s="145"/>
      <c r="BG843" s="145"/>
      <c r="BH843" s="145"/>
      <c r="BI843" s="145"/>
    </row>
    <row r="844" spans="1:61" ht="12.75">
      <c r="A844" s="156"/>
      <c r="B844" s="157"/>
      <c r="C844" s="160" t="s">
        <v>958</v>
      </c>
      <c r="D844" s="161"/>
      <c r="E844" s="162">
        <v>37.5947</v>
      </c>
      <c r="F844" s="163"/>
      <c r="G844" s="164"/>
      <c r="H844" s="165"/>
      <c r="I844" s="158"/>
      <c r="J844" s="166"/>
      <c r="K844" s="158"/>
      <c r="M844" s="159" t="s">
        <v>958</v>
      </c>
      <c r="O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  <c r="AL844" s="145"/>
      <c r="AM844" s="145"/>
      <c r="AN844" s="145"/>
      <c r="AO844" s="145"/>
      <c r="AP844" s="145"/>
      <c r="AQ844" s="145"/>
      <c r="AR844" s="145"/>
      <c r="AS844" s="145"/>
      <c r="AT844" s="145"/>
      <c r="AU844" s="145"/>
      <c r="AV844" s="145"/>
      <c r="AW844" s="145"/>
      <c r="AX844" s="145"/>
      <c r="AY844" s="145"/>
      <c r="AZ844" s="145"/>
      <c r="BA844" s="145"/>
      <c r="BB844" s="145"/>
      <c r="BC844" s="145"/>
      <c r="BD844" s="167" t="str">
        <f>C843</f>
        <v>Stěna S4 tl.30mm:4,57*(1,52+0,60+2,60+20,42+1,64)*1,10</v>
      </c>
      <c r="BE844" s="145"/>
      <c r="BF844" s="145"/>
      <c r="BG844" s="145"/>
      <c r="BH844" s="145"/>
      <c r="BI844" s="145"/>
    </row>
    <row r="845" spans="1:61" ht="12.75">
      <c r="A845" s="156"/>
      <c r="B845" s="157"/>
      <c r="C845" s="160" t="s">
        <v>163</v>
      </c>
      <c r="D845" s="161"/>
      <c r="E845" s="162">
        <v>-12.542</v>
      </c>
      <c r="F845" s="163"/>
      <c r="G845" s="164"/>
      <c r="H845" s="165"/>
      <c r="I845" s="158"/>
      <c r="J845" s="166"/>
      <c r="K845" s="158"/>
      <c r="M845" s="159" t="s">
        <v>163</v>
      </c>
      <c r="O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  <c r="AL845" s="145"/>
      <c r="AM845" s="145"/>
      <c r="AN845" s="145"/>
      <c r="AO845" s="145"/>
      <c r="AP845" s="145"/>
      <c r="AQ845" s="145"/>
      <c r="AR845" s="145"/>
      <c r="AS845" s="145"/>
      <c r="AT845" s="145"/>
      <c r="AU845" s="145"/>
      <c r="AV845" s="145"/>
      <c r="AW845" s="145"/>
      <c r="AX845" s="145"/>
      <c r="AY845" s="145"/>
      <c r="AZ845" s="145"/>
      <c r="BA845" s="145"/>
      <c r="BB845" s="145"/>
      <c r="BC845" s="145"/>
      <c r="BD845" s="167" t="str">
        <f>C844</f>
        <v>2,39*14,30*1,10</v>
      </c>
      <c r="BE845" s="145"/>
      <c r="BF845" s="145"/>
      <c r="BG845" s="145"/>
      <c r="BH845" s="145"/>
      <c r="BI845" s="145"/>
    </row>
    <row r="846" spans="1:104" ht="12.75">
      <c r="A846" s="146">
        <v>165</v>
      </c>
      <c r="B846" s="147" t="s">
        <v>959</v>
      </c>
      <c r="C846" s="148" t="s">
        <v>960</v>
      </c>
      <c r="D846" s="149" t="s">
        <v>49</v>
      </c>
      <c r="E846" s="150">
        <v>956.2575</v>
      </c>
      <c r="F846" s="151">
        <v>0</v>
      </c>
      <c r="G846" s="152">
        <f>E846*F846</f>
        <v>0</v>
      </c>
      <c r="H846" s="153">
        <v>0.0024</v>
      </c>
      <c r="I846" s="154">
        <f>E846*H846</f>
        <v>2.295018</v>
      </c>
      <c r="J846" s="153"/>
      <c r="K846" s="154">
        <f>E846*J846</f>
        <v>0</v>
      </c>
      <c r="O846" s="145"/>
      <c r="Z846" s="145"/>
      <c r="AA846" s="145">
        <v>3</v>
      </c>
      <c r="AB846" s="145">
        <v>7</v>
      </c>
      <c r="AC846" s="145">
        <v>63150843</v>
      </c>
      <c r="AD846" s="145"/>
      <c r="AE846" s="145"/>
      <c r="AF846" s="145"/>
      <c r="AG846" s="145"/>
      <c r="AH846" s="145"/>
      <c r="AI846" s="145"/>
      <c r="AJ846" s="145"/>
      <c r="AK846" s="145"/>
      <c r="AL846" s="145"/>
      <c r="AM846" s="145"/>
      <c r="AN846" s="145"/>
      <c r="AO846" s="145"/>
      <c r="AP846" s="145"/>
      <c r="AQ846" s="145"/>
      <c r="AR846" s="145"/>
      <c r="AS846" s="145"/>
      <c r="AT846" s="145"/>
      <c r="AU846" s="145"/>
      <c r="AV846" s="145"/>
      <c r="AW846" s="145"/>
      <c r="AX846" s="145"/>
      <c r="AY846" s="145"/>
      <c r="AZ846" s="155">
        <f>G846</f>
        <v>0</v>
      </c>
      <c r="BA846" s="145"/>
      <c r="BB846" s="145"/>
      <c r="BC846" s="145"/>
      <c r="BD846" s="145"/>
      <c r="BE846" s="145"/>
      <c r="BF846" s="145"/>
      <c r="BG846" s="145"/>
      <c r="BH846" s="145"/>
      <c r="BI846" s="145"/>
      <c r="CA846" s="145">
        <v>3</v>
      </c>
      <c r="CB846" s="145">
        <v>7</v>
      </c>
      <c r="CZ846" s="108">
        <v>2</v>
      </c>
    </row>
    <row r="847" spans="1:61" ht="12.75">
      <c r="A847" s="156"/>
      <c r="B847" s="157"/>
      <c r="C847" s="160" t="s">
        <v>961</v>
      </c>
      <c r="D847" s="161"/>
      <c r="E847" s="162">
        <v>134.6231</v>
      </c>
      <c r="F847" s="163"/>
      <c r="G847" s="164"/>
      <c r="H847" s="165"/>
      <c r="I847" s="158"/>
      <c r="J847" s="166"/>
      <c r="K847" s="158"/>
      <c r="M847" s="159" t="s">
        <v>961</v>
      </c>
      <c r="O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  <c r="AL847" s="145"/>
      <c r="AM847" s="145"/>
      <c r="AN847" s="145"/>
      <c r="AO847" s="145"/>
      <c r="AP847" s="145"/>
      <c r="AQ847" s="145"/>
      <c r="AR847" s="145"/>
      <c r="AS847" s="145"/>
      <c r="AT847" s="145"/>
      <c r="AU847" s="145"/>
      <c r="AV847" s="145"/>
      <c r="AW847" s="145"/>
      <c r="AX847" s="145"/>
      <c r="AY847" s="145"/>
      <c r="AZ847" s="145"/>
      <c r="BA847" s="145"/>
      <c r="BB847" s="145"/>
      <c r="BC847" s="145"/>
      <c r="BD847" s="167" t="str">
        <f>C846</f>
        <v>Deska izolační minerální tl. 80 mm</v>
      </c>
      <c r="BE847" s="145"/>
      <c r="BF847" s="145"/>
      <c r="BG847" s="145"/>
      <c r="BH847" s="145"/>
      <c r="BI847" s="145"/>
    </row>
    <row r="848" spans="1:61" ht="12.75">
      <c r="A848" s="156"/>
      <c r="B848" s="157"/>
      <c r="C848" s="160" t="s">
        <v>958</v>
      </c>
      <c r="D848" s="161"/>
      <c r="E848" s="162">
        <v>37.5947</v>
      </c>
      <c r="F848" s="163"/>
      <c r="G848" s="164"/>
      <c r="H848" s="165"/>
      <c r="I848" s="158"/>
      <c r="J848" s="166"/>
      <c r="K848" s="158"/>
      <c r="M848" s="159" t="s">
        <v>958</v>
      </c>
      <c r="O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  <c r="AL848" s="145"/>
      <c r="AM848" s="145"/>
      <c r="AN848" s="145"/>
      <c r="AO848" s="145"/>
      <c r="AP848" s="145"/>
      <c r="AQ848" s="145"/>
      <c r="AR848" s="145"/>
      <c r="AS848" s="145"/>
      <c r="AT848" s="145"/>
      <c r="AU848" s="145"/>
      <c r="AV848" s="145"/>
      <c r="AW848" s="145"/>
      <c r="AX848" s="145"/>
      <c r="AY848" s="145"/>
      <c r="AZ848" s="145"/>
      <c r="BA848" s="145"/>
      <c r="BB848" s="145"/>
      <c r="BC848" s="145"/>
      <c r="BD848" s="167" t="str">
        <f>C847</f>
        <v>Stěna S4:4,57*(1,52+0,60+2,60+20,42+1,64)*1,10</v>
      </c>
      <c r="BE848" s="145"/>
      <c r="BF848" s="145"/>
      <c r="BG848" s="145"/>
      <c r="BH848" s="145"/>
      <c r="BI848" s="145"/>
    </row>
    <row r="849" spans="1:61" ht="12.75">
      <c r="A849" s="156"/>
      <c r="B849" s="157"/>
      <c r="C849" s="160" t="s">
        <v>163</v>
      </c>
      <c r="D849" s="161"/>
      <c r="E849" s="162">
        <v>-12.542</v>
      </c>
      <c r="F849" s="163"/>
      <c r="G849" s="164"/>
      <c r="H849" s="165"/>
      <c r="I849" s="158"/>
      <c r="J849" s="166"/>
      <c r="K849" s="158"/>
      <c r="M849" s="159" t="s">
        <v>163</v>
      </c>
      <c r="O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  <c r="AL849" s="145"/>
      <c r="AM849" s="145"/>
      <c r="AN849" s="145"/>
      <c r="AO849" s="145"/>
      <c r="AP849" s="145"/>
      <c r="AQ849" s="145"/>
      <c r="AR849" s="145"/>
      <c r="AS849" s="145"/>
      <c r="AT849" s="145"/>
      <c r="AU849" s="145"/>
      <c r="AV849" s="145"/>
      <c r="AW849" s="145"/>
      <c r="AX849" s="145"/>
      <c r="AY849" s="145"/>
      <c r="AZ849" s="145"/>
      <c r="BA849" s="145"/>
      <c r="BB849" s="145"/>
      <c r="BC849" s="145"/>
      <c r="BD849" s="167" t="str">
        <f>C848</f>
        <v>2,39*14,30*1,10</v>
      </c>
      <c r="BE849" s="145"/>
      <c r="BF849" s="145"/>
      <c r="BG849" s="145"/>
      <c r="BH849" s="145"/>
      <c r="BI849" s="145"/>
    </row>
    <row r="850" spans="1:61" ht="12.75">
      <c r="A850" s="156"/>
      <c r="B850" s="157"/>
      <c r="C850" s="160" t="s">
        <v>962</v>
      </c>
      <c r="D850" s="161"/>
      <c r="E850" s="162">
        <v>317.592</v>
      </c>
      <c r="F850" s="163"/>
      <c r="G850" s="164"/>
      <c r="H850" s="165"/>
      <c r="I850" s="158"/>
      <c r="J850" s="166"/>
      <c r="K850" s="158"/>
      <c r="M850" s="159" t="s">
        <v>962</v>
      </c>
      <c r="O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  <c r="AL850" s="145"/>
      <c r="AM850" s="145"/>
      <c r="AN850" s="145"/>
      <c r="AO850" s="145"/>
      <c r="AP850" s="145"/>
      <c r="AQ850" s="145"/>
      <c r="AR850" s="145"/>
      <c r="AS850" s="145"/>
      <c r="AT850" s="145"/>
      <c r="AU850" s="145"/>
      <c r="AV850" s="145"/>
      <c r="AW850" s="145"/>
      <c r="AX850" s="145"/>
      <c r="AY850" s="145"/>
      <c r="AZ850" s="145"/>
      <c r="BA850" s="145"/>
      <c r="BB850" s="145"/>
      <c r="BC850" s="145"/>
      <c r="BD850" s="167" t="str">
        <f>C849</f>
        <v>-(1,20*1,40+1,75*1,40+1,42*1,40+1,42*2,20+1,50*2,20)</v>
      </c>
      <c r="BE850" s="145"/>
      <c r="BF850" s="145"/>
      <c r="BG850" s="145"/>
      <c r="BH850" s="145"/>
      <c r="BI850" s="145"/>
    </row>
    <row r="851" spans="1:61" ht="12.75">
      <c r="A851" s="156"/>
      <c r="B851" s="157"/>
      <c r="C851" s="160" t="s">
        <v>880</v>
      </c>
      <c r="D851" s="161"/>
      <c r="E851" s="162">
        <v>-20.902</v>
      </c>
      <c r="F851" s="163"/>
      <c r="G851" s="164"/>
      <c r="H851" s="165"/>
      <c r="I851" s="158"/>
      <c r="J851" s="166"/>
      <c r="K851" s="158"/>
      <c r="M851" s="159" t="s">
        <v>880</v>
      </c>
      <c r="O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  <c r="AL851" s="145"/>
      <c r="AM851" s="145"/>
      <c r="AN851" s="145"/>
      <c r="AO851" s="145"/>
      <c r="AP851" s="145"/>
      <c r="AQ851" s="145"/>
      <c r="AR851" s="145"/>
      <c r="AS851" s="145"/>
      <c r="AT851" s="145"/>
      <c r="AU851" s="145"/>
      <c r="AV851" s="145"/>
      <c r="AW851" s="145"/>
      <c r="AX851" s="145"/>
      <c r="AY851" s="145"/>
      <c r="AZ851" s="145"/>
      <c r="BA851" s="145"/>
      <c r="BB851" s="145"/>
      <c r="BC851" s="145"/>
      <c r="BD851" s="167" t="str">
        <f>C850</f>
        <v>Stěna S1 :3,00*(20,029+7,132+20,059+0,90)*2*1,10</v>
      </c>
      <c r="BE851" s="145"/>
      <c r="BF851" s="145"/>
      <c r="BG851" s="145"/>
      <c r="BH851" s="145"/>
      <c r="BI851" s="145"/>
    </row>
    <row r="852" spans="1:61" ht="12.75">
      <c r="A852" s="156"/>
      <c r="B852" s="157"/>
      <c r="C852" s="160" t="s">
        <v>881</v>
      </c>
      <c r="D852" s="161"/>
      <c r="E852" s="162">
        <v>-25.484</v>
      </c>
      <c r="F852" s="163"/>
      <c r="G852" s="164"/>
      <c r="H852" s="165"/>
      <c r="I852" s="158"/>
      <c r="J852" s="166"/>
      <c r="K852" s="158"/>
      <c r="M852" s="159" t="s">
        <v>881</v>
      </c>
      <c r="O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  <c r="AP852" s="145"/>
      <c r="AQ852" s="145"/>
      <c r="AR852" s="145"/>
      <c r="AS852" s="145"/>
      <c r="AT852" s="145"/>
      <c r="AU852" s="145"/>
      <c r="AV852" s="145"/>
      <c r="AW852" s="145"/>
      <c r="AX852" s="145"/>
      <c r="AY852" s="145"/>
      <c r="AZ852" s="145"/>
      <c r="BA852" s="145"/>
      <c r="BB852" s="145"/>
      <c r="BC852" s="145"/>
      <c r="BD852" s="167" t="str">
        <f>C851</f>
        <v>-(1,92*0,75+1,25*2,02+0,66*2,30+1,46*2,30+0,70*2,30)*2</v>
      </c>
      <c r="BE852" s="145"/>
      <c r="BF852" s="145"/>
      <c r="BG852" s="145"/>
      <c r="BH852" s="145"/>
      <c r="BI852" s="145"/>
    </row>
    <row r="853" spans="1:61" ht="22.5">
      <c r="A853" s="156"/>
      <c r="B853" s="157"/>
      <c r="C853" s="160" t="s">
        <v>963</v>
      </c>
      <c r="D853" s="161"/>
      <c r="E853" s="162">
        <v>395.4951</v>
      </c>
      <c r="F853" s="163"/>
      <c r="G853" s="164"/>
      <c r="H853" s="165"/>
      <c r="I853" s="158"/>
      <c r="J853" s="166"/>
      <c r="K853" s="158"/>
      <c r="M853" s="159" t="s">
        <v>963</v>
      </c>
      <c r="O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  <c r="AP853" s="145"/>
      <c r="AQ853" s="145"/>
      <c r="AR853" s="145"/>
      <c r="AS853" s="145"/>
      <c r="AT853" s="145"/>
      <c r="AU853" s="145"/>
      <c r="AV853" s="145"/>
      <c r="AW853" s="145"/>
      <c r="AX853" s="145"/>
      <c r="AY853" s="145"/>
      <c r="AZ853" s="145"/>
      <c r="BA853" s="145"/>
      <c r="BB853" s="145"/>
      <c r="BC853" s="145"/>
      <c r="BD853" s="167" t="str">
        <f>C852</f>
        <v>-(1,42*2,30*2+0,62*2,30+2,08*2,30)*2</v>
      </c>
      <c r="BE853" s="145"/>
      <c r="BF853" s="145"/>
      <c r="BG853" s="145"/>
      <c r="BH853" s="145"/>
      <c r="BI853" s="145"/>
    </row>
    <row r="854" spans="1:61" ht="12.75">
      <c r="A854" s="156"/>
      <c r="B854" s="157"/>
      <c r="C854" s="160" t="s">
        <v>964</v>
      </c>
      <c r="D854" s="161"/>
      <c r="E854" s="162">
        <v>11.2971</v>
      </c>
      <c r="F854" s="163"/>
      <c r="G854" s="164"/>
      <c r="H854" s="165"/>
      <c r="I854" s="158"/>
      <c r="J854" s="166"/>
      <c r="K854" s="158"/>
      <c r="M854" s="159" t="s">
        <v>964</v>
      </c>
      <c r="O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  <c r="AP854" s="145"/>
      <c r="AQ854" s="145"/>
      <c r="AR854" s="145"/>
      <c r="AS854" s="145"/>
      <c r="AT854" s="145"/>
      <c r="AU854" s="145"/>
      <c r="AV854" s="145"/>
      <c r="AW854" s="145"/>
      <c r="AX854" s="145"/>
      <c r="AY854" s="145"/>
      <c r="AZ854" s="145"/>
      <c r="BA854" s="145"/>
      <c r="BB854" s="145"/>
      <c r="BC854" s="145"/>
      <c r="BD854" s="167" t="str">
        <f>C853</f>
        <v>3,50*(6,60+1,50+20,029+7,132+1,829+1,92+9,353+1,50*2)*2*1,10</v>
      </c>
      <c r="BE854" s="145"/>
      <c r="BF854" s="145"/>
      <c r="BG854" s="145"/>
      <c r="BH854" s="145"/>
      <c r="BI854" s="145"/>
    </row>
    <row r="855" spans="1:61" ht="12.75">
      <c r="A855" s="156"/>
      <c r="B855" s="157"/>
      <c r="C855" s="160" t="s">
        <v>965</v>
      </c>
      <c r="D855" s="161"/>
      <c r="E855" s="162">
        <v>28.1667</v>
      </c>
      <c r="F855" s="163"/>
      <c r="G855" s="164"/>
      <c r="H855" s="165"/>
      <c r="I855" s="158"/>
      <c r="J855" s="166"/>
      <c r="K855" s="158"/>
      <c r="M855" s="159" t="s">
        <v>965</v>
      </c>
      <c r="O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  <c r="AP855" s="145"/>
      <c r="AQ855" s="145"/>
      <c r="AR855" s="145"/>
      <c r="AS855" s="145"/>
      <c r="AT855" s="145"/>
      <c r="AU855" s="145"/>
      <c r="AV855" s="145"/>
      <c r="AW855" s="145"/>
      <c r="AX855" s="145"/>
      <c r="AY855" s="145"/>
      <c r="AZ855" s="145"/>
      <c r="BA855" s="145"/>
      <c r="BB855" s="145"/>
      <c r="BC855" s="145"/>
      <c r="BD855" s="167" t="str">
        <f>C854</f>
        <v>7,132/2*1,44/2*2*2*1,10</v>
      </c>
      <c r="BE855" s="145"/>
      <c r="BF855" s="145"/>
      <c r="BG855" s="145"/>
      <c r="BH855" s="145"/>
      <c r="BI855" s="145"/>
    </row>
    <row r="856" spans="1:61" ht="12.75">
      <c r="A856" s="156"/>
      <c r="B856" s="157"/>
      <c r="C856" s="160" t="s">
        <v>885</v>
      </c>
      <c r="D856" s="161"/>
      <c r="E856" s="162">
        <v>-51.48</v>
      </c>
      <c r="F856" s="163"/>
      <c r="G856" s="164"/>
      <c r="H856" s="165"/>
      <c r="I856" s="158"/>
      <c r="J856" s="166"/>
      <c r="K856" s="158"/>
      <c r="M856" s="159" t="s">
        <v>885</v>
      </c>
      <c r="O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  <c r="AP856" s="145"/>
      <c r="AQ856" s="145"/>
      <c r="AR856" s="145"/>
      <c r="AS856" s="145"/>
      <c r="AT856" s="145"/>
      <c r="AU856" s="145"/>
      <c r="AV856" s="145"/>
      <c r="AW856" s="145"/>
      <c r="AX856" s="145"/>
      <c r="AY856" s="145"/>
      <c r="AZ856" s="145"/>
      <c r="BA856" s="145"/>
      <c r="BB856" s="145"/>
      <c r="BC856" s="145"/>
      <c r="BD856" s="167" t="str">
        <f>C855</f>
        <v>17,782/2*1,44/2*2*2*1,10</v>
      </c>
      <c r="BE856" s="145"/>
      <c r="BF856" s="145"/>
      <c r="BG856" s="145"/>
      <c r="BH856" s="145"/>
      <c r="BI856" s="145"/>
    </row>
    <row r="857" spans="1:61" ht="22.5">
      <c r="A857" s="156"/>
      <c r="B857" s="157"/>
      <c r="C857" s="160" t="s">
        <v>966</v>
      </c>
      <c r="D857" s="161"/>
      <c r="E857" s="162">
        <v>114.508</v>
      </c>
      <c r="F857" s="163"/>
      <c r="G857" s="164"/>
      <c r="H857" s="165"/>
      <c r="I857" s="158"/>
      <c r="J857" s="166"/>
      <c r="K857" s="158"/>
      <c r="M857" s="159" t="s">
        <v>966</v>
      </c>
      <c r="O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45"/>
      <c r="AX857" s="145"/>
      <c r="AY857" s="145"/>
      <c r="AZ857" s="145"/>
      <c r="BA857" s="145"/>
      <c r="BB857" s="145"/>
      <c r="BC857" s="145"/>
      <c r="BD857" s="167" t="str">
        <f>C856</f>
        <v>-3,90*6,60*2</v>
      </c>
      <c r="BE857" s="145"/>
      <c r="BF857" s="145"/>
      <c r="BG857" s="145"/>
      <c r="BH857" s="145"/>
      <c r="BI857" s="145"/>
    </row>
    <row r="858" spans="1:61" ht="25.5">
      <c r="A858" s="156"/>
      <c r="B858" s="157"/>
      <c r="C858" s="160" t="s">
        <v>967</v>
      </c>
      <c r="D858" s="161"/>
      <c r="E858" s="162">
        <v>27.3889</v>
      </c>
      <c r="F858" s="163"/>
      <c r="G858" s="164"/>
      <c r="H858" s="165"/>
      <c r="I858" s="158"/>
      <c r="J858" s="166"/>
      <c r="K858" s="158"/>
      <c r="M858" s="159" t="s">
        <v>967</v>
      </c>
      <c r="O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  <c r="AP858" s="145"/>
      <c r="AQ858" s="145"/>
      <c r="AR858" s="145"/>
      <c r="AS858" s="145"/>
      <c r="AT858" s="145"/>
      <c r="AU858" s="145"/>
      <c r="AV858" s="145"/>
      <c r="AW858" s="145"/>
      <c r="AX858" s="145"/>
      <c r="AY858" s="145"/>
      <c r="AZ858" s="145"/>
      <c r="BA858" s="145"/>
      <c r="BB858" s="145"/>
      <c r="BC858" s="145"/>
      <c r="BD858" s="167" t="str">
        <f>C857</f>
        <v>Stěna S6 2*80mm:17,785*(3,90+4,10)/2*2*1,10-(15,00*0,50+15,00/2*1,80/2*2)*2</v>
      </c>
      <c r="BE858" s="145"/>
      <c r="BF858" s="145"/>
      <c r="BG858" s="145"/>
      <c r="BH858" s="145"/>
      <c r="BI858" s="145"/>
    </row>
    <row r="859" spans="1:104" ht="12.75">
      <c r="A859" s="146">
        <v>166</v>
      </c>
      <c r="B859" s="147" t="s">
        <v>968</v>
      </c>
      <c r="C859" s="148" t="s">
        <v>969</v>
      </c>
      <c r="D859" s="149" t="s">
        <v>49</v>
      </c>
      <c r="E859" s="150">
        <v>20.9889</v>
      </c>
      <c r="F859" s="151">
        <v>0</v>
      </c>
      <c r="G859" s="152">
        <f>E859*F859</f>
        <v>0</v>
      </c>
      <c r="H859" s="153">
        <v>0.00075</v>
      </c>
      <c r="I859" s="154">
        <f>E859*H859</f>
        <v>0.015741675</v>
      </c>
      <c r="J859" s="153"/>
      <c r="K859" s="154">
        <f>E859*J859</f>
        <v>0</v>
      </c>
      <c r="O859" s="145"/>
      <c r="Z859" s="145"/>
      <c r="AA859" s="145">
        <v>3</v>
      </c>
      <c r="AB859" s="145">
        <v>7</v>
      </c>
      <c r="AC859" s="145">
        <v>63151367</v>
      </c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55">
        <f>G859</f>
        <v>0</v>
      </c>
      <c r="BA859" s="145"/>
      <c r="BB859" s="145"/>
      <c r="BC859" s="145"/>
      <c r="BD859" s="145"/>
      <c r="BE859" s="145"/>
      <c r="BF859" s="145"/>
      <c r="BG859" s="145"/>
      <c r="BH859" s="145"/>
      <c r="BI859" s="145"/>
      <c r="CA859" s="145">
        <v>3</v>
      </c>
      <c r="CB859" s="145">
        <v>7</v>
      </c>
      <c r="CZ859" s="108">
        <v>2</v>
      </c>
    </row>
    <row r="860" spans="1:61" ht="12.75">
      <c r="A860" s="156"/>
      <c r="B860" s="157"/>
      <c r="C860" s="160" t="s">
        <v>847</v>
      </c>
      <c r="D860" s="161"/>
      <c r="E860" s="162">
        <v>15.0342</v>
      </c>
      <c r="F860" s="163"/>
      <c r="G860" s="164"/>
      <c r="H860" s="165"/>
      <c r="I860" s="158"/>
      <c r="J860" s="166"/>
      <c r="K860" s="158"/>
      <c r="M860" s="159" t="s">
        <v>847</v>
      </c>
      <c r="O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45"/>
      <c r="AX860" s="145"/>
      <c r="AY860" s="145"/>
      <c r="AZ860" s="145"/>
      <c r="BA860" s="145"/>
      <c r="BB860" s="145"/>
      <c r="BC860" s="145"/>
      <c r="BD860" s="167" t="str">
        <f>C859</f>
        <v>Deska střešní spádová 40-150mm</v>
      </c>
      <c r="BE860" s="145"/>
      <c r="BF860" s="145"/>
      <c r="BG860" s="145"/>
      <c r="BH860" s="145"/>
      <c r="BI860" s="145"/>
    </row>
    <row r="861" spans="1:61" ht="12.75">
      <c r="A861" s="156"/>
      <c r="B861" s="157"/>
      <c r="C861" s="160" t="s">
        <v>848</v>
      </c>
      <c r="D861" s="161"/>
      <c r="E861" s="162">
        <v>5.9547</v>
      </c>
      <c r="F861" s="163"/>
      <c r="G861" s="164"/>
      <c r="H861" s="165"/>
      <c r="I861" s="158"/>
      <c r="J861" s="166"/>
      <c r="K861" s="158"/>
      <c r="M861" s="159" t="s">
        <v>848</v>
      </c>
      <c r="O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45"/>
      <c r="AX861" s="145"/>
      <c r="AY861" s="145"/>
      <c r="AZ861" s="145"/>
      <c r="BA861" s="145"/>
      <c r="BB861" s="145"/>
      <c r="BC861" s="145"/>
      <c r="BD861" s="167" t="str">
        <f>C860</f>
        <v>St4:6,67*1,96*1,15</v>
      </c>
      <c r="BE861" s="145"/>
      <c r="BF861" s="145"/>
      <c r="BG861" s="145"/>
      <c r="BH861" s="145"/>
      <c r="BI861" s="145"/>
    </row>
    <row r="862" spans="1:104" ht="12.75">
      <c r="A862" s="146">
        <v>167</v>
      </c>
      <c r="B862" s="147" t="s">
        <v>970</v>
      </c>
      <c r="C862" s="148" t="s">
        <v>971</v>
      </c>
      <c r="D862" s="149" t="s">
        <v>191</v>
      </c>
      <c r="E862" s="150">
        <v>7.562976118</v>
      </c>
      <c r="F862" s="151">
        <v>0</v>
      </c>
      <c r="G862" s="152">
        <f>E862*F862</f>
        <v>0</v>
      </c>
      <c r="H862" s="153">
        <v>0</v>
      </c>
      <c r="I862" s="154">
        <f>E862*H862</f>
        <v>0</v>
      </c>
      <c r="J862" s="153"/>
      <c r="K862" s="154">
        <f>E862*J862</f>
        <v>0</v>
      </c>
      <c r="O862" s="145"/>
      <c r="Z862" s="145"/>
      <c r="AA862" s="145">
        <v>7</v>
      </c>
      <c r="AB862" s="145">
        <v>1001</v>
      </c>
      <c r="AC862" s="145">
        <v>5</v>
      </c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45"/>
      <c r="AX862" s="145"/>
      <c r="AY862" s="145"/>
      <c r="AZ862" s="155">
        <f>G862</f>
        <v>0</v>
      </c>
      <c r="BA862" s="145"/>
      <c r="BB862" s="145"/>
      <c r="BC862" s="145"/>
      <c r="BD862" s="145"/>
      <c r="BE862" s="145"/>
      <c r="BF862" s="145"/>
      <c r="BG862" s="145"/>
      <c r="BH862" s="145"/>
      <c r="BI862" s="145"/>
      <c r="CA862" s="145">
        <v>7</v>
      </c>
      <c r="CB862" s="145">
        <v>1001</v>
      </c>
      <c r="CZ862" s="108">
        <v>2</v>
      </c>
    </row>
    <row r="863" spans="1:61" ht="12.75">
      <c r="A863" s="168" t="s">
        <v>50</v>
      </c>
      <c r="B863" s="169" t="s">
        <v>154</v>
      </c>
      <c r="C863" s="170" t="s">
        <v>155</v>
      </c>
      <c r="D863" s="171"/>
      <c r="E863" s="172"/>
      <c r="F863" s="172"/>
      <c r="G863" s="173">
        <f>SUM(G748:G862)</f>
        <v>0</v>
      </c>
      <c r="H863" s="174"/>
      <c r="I863" s="173">
        <f>SUM(I748:I862)</f>
        <v>7.562976118</v>
      </c>
      <c r="J863" s="175"/>
      <c r="K863" s="173">
        <f>SUM(K748:K862)</f>
        <v>0</v>
      </c>
      <c r="O863" s="145"/>
      <c r="X863" s="176">
        <f>K863</f>
        <v>0</v>
      </c>
      <c r="Y863" s="176">
        <f>I863</f>
        <v>7.562976118</v>
      </c>
      <c r="Z863" s="155">
        <f>G863</f>
        <v>0</v>
      </c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45"/>
      <c r="AX863" s="145"/>
      <c r="AY863" s="145"/>
      <c r="AZ863" s="145"/>
      <c r="BA863" s="177"/>
      <c r="BB863" s="177"/>
      <c r="BC863" s="177"/>
      <c r="BD863" s="177"/>
      <c r="BE863" s="177"/>
      <c r="BF863" s="177"/>
      <c r="BG863" s="145"/>
      <c r="BH863" s="145"/>
      <c r="BI863" s="145"/>
    </row>
    <row r="864" spans="1:15" ht="14.25" customHeight="1">
      <c r="A864" s="135" t="s">
        <v>46</v>
      </c>
      <c r="B864" s="136" t="s">
        <v>972</v>
      </c>
      <c r="C864" s="137" t="s">
        <v>973</v>
      </c>
      <c r="D864" s="138"/>
      <c r="E864" s="139"/>
      <c r="F864" s="139"/>
      <c r="G864" s="140"/>
      <c r="H864" s="141"/>
      <c r="I864" s="142"/>
      <c r="J864" s="143"/>
      <c r="K864" s="144"/>
      <c r="O864" s="145"/>
    </row>
    <row r="865" spans="1:104" ht="12.75">
      <c r="A865" s="146">
        <v>168</v>
      </c>
      <c r="B865" s="147" t="s">
        <v>974</v>
      </c>
      <c r="C865" s="148" t="s">
        <v>975</v>
      </c>
      <c r="D865" s="149" t="s">
        <v>49</v>
      </c>
      <c r="E865" s="150">
        <v>206.118</v>
      </c>
      <c r="F865" s="151">
        <v>0</v>
      </c>
      <c r="G865" s="152">
        <f>E865*F865</f>
        <v>0</v>
      </c>
      <c r="H865" s="153">
        <v>1E-05</v>
      </c>
      <c r="I865" s="154">
        <f>E865*H865</f>
        <v>0.00206118</v>
      </c>
      <c r="J865" s="153">
        <v>0</v>
      </c>
      <c r="K865" s="154">
        <f>E865*J865</f>
        <v>0</v>
      </c>
      <c r="O865" s="145"/>
      <c r="Z865" s="145"/>
      <c r="AA865" s="145">
        <v>1</v>
      </c>
      <c r="AB865" s="145">
        <v>7</v>
      </c>
      <c r="AC865" s="145">
        <v>7</v>
      </c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45"/>
      <c r="AX865" s="145"/>
      <c r="AY865" s="145"/>
      <c r="AZ865" s="155">
        <f>G865</f>
        <v>0</v>
      </c>
      <c r="BA865" s="145"/>
      <c r="BB865" s="145"/>
      <c r="BC865" s="145"/>
      <c r="BD865" s="145"/>
      <c r="BE865" s="145"/>
      <c r="BF865" s="145"/>
      <c r="BG865" s="145"/>
      <c r="BH865" s="145"/>
      <c r="BI865" s="145"/>
      <c r="CA865" s="145">
        <v>1</v>
      </c>
      <c r="CB865" s="145">
        <v>7</v>
      </c>
      <c r="CZ865" s="108">
        <v>2</v>
      </c>
    </row>
    <row r="866" spans="1:61" ht="12.75">
      <c r="A866" s="156"/>
      <c r="B866" s="157"/>
      <c r="C866" s="160" t="s">
        <v>976</v>
      </c>
      <c r="D866" s="161"/>
      <c r="E866" s="162">
        <v>31.9</v>
      </c>
      <c r="F866" s="163"/>
      <c r="G866" s="164"/>
      <c r="H866" s="165"/>
      <c r="I866" s="158"/>
      <c r="J866" s="166"/>
      <c r="K866" s="158"/>
      <c r="M866" s="159" t="s">
        <v>976</v>
      </c>
      <c r="O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45"/>
      <c r="AX866" s="145"/>
      <c r="AY866" s="145"/>
      <c r="AZ866" s="145"/>
      <c r="BA866" s="145"/>
      <c r="BB866" s="145"/>
      <c r="BC866" s="145"/>
      <c r="BD866" s="167" t="str">
        <f>C865</f>
        <v>Položení separační fólie včetně dodávky fólie PE</v>
      </c>
      <c r="BE866" s="145"/>
      <c r="BF866" s="145"/>
      <c r="BG866" s="145"/>
      <c r="BH866" s="145"/>
      <c r="BI866" s="145"/>
    </row>
    <row r="867" spans="1:61" ht="12.75">
      <c r="A867" s="156"/>
      <c r="B867" s="157"/>
      <c r="C867" s="160" t="s">
        <v>977</v>
      </c>
      <c r="D867" s="161"/>
      <c r="E867" s="162">
        <v>49.72</v>
      </c>
      <c r="F867" s="163"/>
      <c r="G867" s="164"/>
      <c r="H867" s="165"/>
      <c r="I867" s="158"/>
      <c r="J867" s="166"/>
      <c r="K867" s="158"/>
      <c r="M867" s="159" t="s">
        <v>977</v>
      </c>
      <c r="O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45"/>
      <c r="AX867" s="145"/>
      <c r="AY867" s="145"/>
      <c r="AZ867" s="145"/>
      <c r="BA867" s="145"/>
      <c r="BB867" s="145"/>
      <c r="BC867" s="145"/>
      <c r="BD867" s="167" t="str">
        <f>C866</f>
        <v>P2d:29,00*1,10</v>
      </c>
      <c r="BE867" s="145"/>
      <c r="BF867" s="145"/>
      <c r="BG867" s="145"/>
      <c r="BH867" s="145"/>
      <c r="BI867" s="145"/>
    </row>
    <row r="868" spans="1:61" ht="22.5">
      <c r="A868" s="156"/>
      <c r="B868" s="157"/>
      <c r="C868" s="160" t="s">
        <v>978</v>
      </c>
      <c r="D868" s="161"/>
      <c r="E868" s="162">
        <v>42.57</v>
      </c>
      <c r="F868" s="163"/>
      <c r="G868" s="164"/>
      <c r="H868" s="165"/>
      <c r="I868" s="158"/>
      <c r="J868" s="166"/>
      <c r="K868" s="158"/>
      <c r="M868" s="159" t="s">
        <v>978</v>
      </c>
      <c r="O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45"/>
      <c r="AX868" s="145"/>
      <c r="AY868" s="145"/>
      <c r="AZ868" s="145"/>
      <c r="BA868" s="145"/>
      <c r="BB868" s="145"/>
      <c r="BC868" s="145"/>
      <c r="BD868" s="167" t="str">
        <f>C867</f>
        <v>P2c:(14,50+16,20+14,50)*1,10</v>
      </c>
      <c r="BE868" s="145"/>
      <c r="BF868" s="145"/>
      <c r="BG868" s="145"/>
      <c r="BH868" s="145"/>
      <c r="BI868" s="145"/>
    </row>
    <row r="869" spans="1:61" ht="12.75">
      <c r="A869" s="156"/>
      <c r="B869" s="157"/>
      <c r="C869" s="160" t="s">
        <v>979</v>
      </c>
      <c r="D869" s="161"/>
      <c r="E869" s="162">
        <v>78.76</v>
      </c>
      <c r="F869" s="163"/>
      <c r="G869" s="164"/>
      <c r="H869" s="165"/>
      <c r="I869" s="158"/>
      <c r="J869" s="166"/>
      <c r="K869" s="158"/>
      <c r="M869" s="159" t="s">
        <v>979</v>
      </c>
      <c r="O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45"/>
      <c r="AX869" s="145"/>
      <c r="AY869" s="145"/>
      <c r="AZ869" s="145"/>
      <c r="BA869" s="145"/>
      <c r="BB869" s="145"/>
      <c r="BC869" s="145"/>
      <c r="BD869" s="167" t="str">
        <f>C868</f>
        <v>P2b:(4,20+1,60+1,90+1,60+1,90+13,30+1,80+10,90+1,50)*1,10</v>
      </c>
      <c r="BE869" s="145"/>
      <c r="BF869" s="145"/>
      <c r="BG869" s="145"/>
      <c r="BH869" s="145"/>
      <c r="BI869" s="145"/>
    </row>
    <row r="870" spans="1:61" ht="12.75">
      <c r="A870" s="156"/>
      <c r="B870" s="157"/>
      <c r="C870" s="160" t="s">
        <v>980</v>
      </c>
      <c r="D870" s="161"/>
      <c r="E870" s="162">
        <v>3.168</v>
      </c>
      <c r="F870" s="163"/>
      <c r="G870" s="164"/>
      <c r="H870" s="165"/>
      <c r="I870" s="158"/>
      <c r="J870" s="166"/>
      <c r="K870" s="158"/>
      <c r="M870" s="159" t="s">
        <v>980</v>
      </c>
      <c r="O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45"/>
      <c r="AX870" s="145"/>
      <c r="AY870" s="145"/>
      <c r="AZ870" s="145"/>
      <c r="BA870" s="145"/>
      <c r="BB870" s="145"/>
      <c r="BC870" s="145"/>
      <c r="BD870" s="167" t="str">
        <f>C869</f>
        <v>P2a:(66,00+4,30+1,30)*1,10</v>
      </c>
      <c r="BE870" s="145"/>
      <c r="BF870" s="145"/>
      <c r="BG870" s="145"/>
      <c r="BH870" s="145"/>
      <c r="BI870" s="145"/>
    </row>
    <row r="871" spans="1:104" ht="12.75">
      <c r="A871" s="146">
        <v>169</v>
      </c>
      <c r="B871" s="147" t="s">
        <v>981</v>
      </c>
      <c r="C871" s="148" t="s">
        <v>982</v>
      </c>
      <c r="D871" s="149" t="s">
        <v>49</v>
      </c>
      <c r="E871" s="150">
        <v>187.38</v>
      </c>
      <c r="F871" s="151">
        <v>0</v>
      </c>
      <c r="G871" s="152">
        <f>E871*F871</f>
        <v>0</v>
      </c>
      <c r="H871" s="153">
        <v>0</v>
      </c>
      <c r="I871" s="154">
        <f>E871*H871</f>
        <v>0</v>
      </c>
      <c r="J871" s="153">
        <v>0</v>
      </c>
      <c r="K871" s="154">
        <f>E871*J871</f>
        <v>0</v>
      </c>
      <c r="O871" s="145"/>
      <c r="Z871" s="145"/>
      <c r="AA871" s="145">
        <v>1</v>
      </c>
      <c r="AB871" s="145">
        <v>7</v>
      </c>
      <c r="AC871" s="145">
        <v>7</v>
      </c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45"/>
      <c r="AX871" s="145"/>
      <c r="AY871" s="145"/>
      <c r="AZ871" s="155">
        <f>G871</f>
        <v>0</v>
      </c>
      <c r="BA871" s="145"/>
      <c r="BB871" s="145"/>
      <c r="BC871" s="145"/>
      <c r="BD871" s="145"/>
      <c r="BE871" s="145"/>
      <c r="BF871" s="145"/>
      <c r="BG871" s="145"/>
      <c r="BH871" s="145"/>
      <c r="BI871" s="145"/>
      <c r="CA871" s="145">
        <v>1</v>
      </c>
      <c r="CB871" s="145">
        <v>7</v>
      </c>
      <c r="CZ871" s="108">
        <v>2</v>
      </c>
    </row>
    <row r="872" spans="1:61" ht="12.75">
      <c r="A872" s="156"/>
      <c r="B872" s="157"/>
      <c r="C872" s="160" t="s">
        <v>983</v>
      </c>
      <c r="D872" s="161"/>
      <c r="E872" s="162">
        <v>29</v>
      </c>
      <c r="F872" s="163"/>
      <c r="G872" s="164"/>
      <c r="H872" s="165"/>
      <c r="I872" s="158"/>
      <c r="J872" s="166"/>
      <c r="K872" s="158"/>
      <c r="M872" s="159" t="s">
        <v>983</v>
      </c>
      <c r="O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45"/>
      <c r="AX872" s="145"/>
      <c r="AY872" s="145"/>
      <c r="AZ872" s="145"/>
      <c r="BA872" s="145"/>
      <c r="BB872" s="145"/>
      <c r="BC872" s="145"/>
      <c r="BD872" s="167" t="str">
        <f>C871</f>
        <v xml:space="preserve">Mtž kročejové akustické izolace </v>
      </c>
      <c r="BE872" s="145"/>
      <c r="BF872" s="145"/>
      <c r="BG872" s="145"/>
      <c r="BH872" s="145"/>
      <c r="BI872" s="145"/>
    </row>
    <row r="873" spans="1:61" ht="12.75">
      <c r="A873" s="156"/>
      <c r="B873" s="157"/>
      <c r="C873" s="160" t="s">
        <v>984</v>
      </c>
      <c r="D873" s="161"/>
      <c r="E873" s="162">
        <v>45.2</v>
      </c>
      <c r="F873" s="163"/>
      <c r="G873" s="164"/>
      <c r="H873" s="165"/>
      <c r="I873" s="158"/>
      <c r="J873" s="166"/>
      <c r="K873" s="158"/>
      <c r="M873" s="159" t="s">
        <v>984</v>
      </c>
      <c r="O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45"/>
      <c r="AX873" s="145"/>
      <c r="AY873" s="145"/>
      <c r="AZ873" s="145"/>
      <c r="BA873" s="145"/>
      <c r="BB873" s="145"/>
      <c r="BC873" s="145"/>
      <c r="BD873" s="167" t="str">
        <f>C872</f>
        <v>P2d:29,00</v>
      </c>
      <c r="BE873" s="145"/>
      <c r="BF873" s="145"/>
      <c r="BG873" s="145"/>
      <c r="BH873" s="145"/>
      <c r="BI873" s="145"/>
    </row>
    <row r="874" spans="1:61" ht="12.75">
      <c r="A874" s="156"/>
      <c r="B874" s="157"/>
      <c r="C874" s="160" t="s">
        <v>985</v>
      </c>
      <c r="D874" s="161"/>
      <c r="E874" s="162">
        <v>38.7</v>
      </c>
      <c r="F874" s="163"/>
      <c r="G874" s="164"/>
      <c r="H874" s="165"/>
      <c r="I874" s="158"/>
      <c r="J874" s="166"/>
      <c r="K874" s="158"/>
      <c r="M874" s="159" t="s">
        <v>985</v>
      </c>
      <c r="O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45"/>
      <c r="AX874" s="145"/>
      <c r="AY874" s="145"/>
      <c r="AZ874" s="145"/>
      <c r="BA874" s="145"/>
      <c r="BB874" s="145"/>
      <c r="BC874" s="145"/>
      <c r="BD874" s="167" t="str">
        <f>C873</f>
        <v>P2c:(14,50+16,20+14,50)</v>
      </c>
      <c r="BE874" s="145"/>
      <c r="BF874" s="145"/>
      <c r="BG874" s="145"/>
      <c r="BH874" s="145"/>
      <c r="BI874" s="145"/>
    </row>
    <row r="875" spans="1:61" ht="12.75">
      <c r="A875" s="156"/>
      <c r="B875" s="157"/>
      <c r="C875" s="160" t="s">
        <v>986</v>
      </c>
      <c r="D875" s="161"/>
      <c r="E875" s="162">
        <v>71.6</v>
      </c>
      <c r="F875" s="163"/>
      <c r="G875" s="164"/>
      <c r="H875" s="165"/>
      <c r="I875" s="158"/>
      <c r="J875" s="166"/>
      <c r="K875" s="158"/>
      <c r="M875" s="159" t="s">
        <v>986</v>
      </c>
      <c r="O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45"/>
      <c r="AX875" s="145"/>
      <c r="AY875" s="145"/>
      <c r="AZ875" s="145"/>
      <c r="BA875" s="145"/>
      <c r="BB875" s="145"/>
      <c r="BC875" s="145"/>
      <c r="BD875" s="167" t="str">
        <f>C874</f>
        <v>P2b:(4,20+1,60+1,90+1,60+1,90+13,30+1,80+10,90+1,50)</v>
      </c>
      <c r="BE875" s="145"/>
      <c r="BF875" s="145"/>
      <c r="BG875" s="145"/>
      <c r="BH875" s="145"/>
      <c r="BI875" s="145"/>
    </row>
    <row r="876" spans="1:61" ht="12.75">
      <c r="A876" s="156"/>
      <c r="B876" s="157"/>
      <c r="C876" s="160" t="s">
        <v>987</v>
      </c>
      <c r="D876" s="161"/>
      <c r="E876" s="162">
        <v>2.88</v>
      </c>
      <c r="F876" s="163"/>
      <c r="G876" s="164"/>
      <c r="H876" s="165"/>
      <c r="I876" s="158"/>
      <c r="J876" s="166"/>
      <c r="K876" s="158"/>
      <c r="M876" s="159" t="s">
        <v>987</v>
      </c>
      <c r="O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45"/>
      <c r="AX876" s="145"/>
      <c r="AY876" s="145"/>
      <c r="AZ876" s="145"/>
      <c r="BA876" s="145"/>
      <c r="BB876" s="145"/>
      <c r="BC876" s="145"/>
      <c r="BD876" s="167" t="str">
        <f>C875</f>
        <v>P2a:(66,00+4,30+1,30)</v>
      </c>
      <c r="BE876" s="145"/>
      <c r="BF876" s="145"/>
      <c r="BG876" s="145"/>
      <c r="BH876" s="145"/>
      <c r="BI876" s="145"/>
    </row>
    <row r="877" spans="1:104" ht="12.75">
      <c r="A877" s="146">
        <v>170</v>
      </c>
      <c r="B877" s="147" t="s">
        <v>955</v>
      </c>
      <c r="C877" s="148" t="s">
        <v>956</v>
      </c>
      <c r="D877" s="149" t="s">
        <v>49</v>
      </c>
      <c r="E877" s="150">
        <v>215.487</v>
      </c>
      <c r="F877" s="151">
        <v>0</v>
      </c>
      <c r="G877" s="152">
        <f>E877*F877</f>
        <v>0</v>
      </c>
      <c r="H877" s="153">
        <v>0.0012</v>
      </c>
      <c r="I877" s="154">
        <f>E877*H877</f>
        <v>0.2585844</v>
      </c>
      <c r="J877" s="153"/>
      <c r="K877" s="154">
        <f>E877*J877</f>
        <v>0</v>
      </c>
      <c r="O877" s="145"/>
      <c r="Z877" s="145"/>
      <c r="AA877" s="145">
        <v>3</v>
      </c>
      <c r="AB877" s="145">
        <v>7</v>
      </c>
      <c r="AC877" s="145">
        <v>63150840</v>
      </c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45"/>
      <c r="AX877" s="145"/>
      <c r="AY877" s="145"/>
      <c r="AZ877" s="155">
        <f>G877</f>
        <v>0</v>
      </c>
      <c r="BA877" s="145"/>
      <c r="BB877" s="145"/>
      <c r="BC877" s="145"/>
      <c r="BD877" s="145"/>
      <c r="BE877" s="145"/>
      <c r="BF877" s="145"/>
      <c r="BG877" s="145"/>
      <c r="BH877" s="145"/>
      <c r="BI877" s="145"/>
      <c r="CA877" s="145">
        <v>3</v>
      </c>
      <c r="CB877" s="145">
        <v>7</v>
      </c>
      <c r="CZ877" s="108">
        <v>2</v>
      </c>
    </row>
    <row r="878" spans="1:61" ht="12.75">
      <c r="A878" s="156"/>
      <c r="B878" s="157"/>
      <c r="C878" s="160" t="s">
        <v>988</v>
      </c>
      <c r="D878" s="161"/>
      <c r="E878" s="162">
        <v>33.35</v>
      </c>
      <c r="F878" s="163"/>
      <c r="G878" s="164"/>
      <c r="H878" s="165"/>
      <c r="I878" s="158"/>
      <c r="J878" s="166"/>
      <c r="K878" s="158"/>
      <c r="M878" s="159" t="s">
        <v>988</v>
      </c>
      <c r="O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45"/>
      <c r="AX878" s="145"/>
      <c r="AY878" s="145"/>
      <c r="AZ878" s="145"/>
      <c r="BA878" s="145"/>
      <c r="BB878" s="145"/>
      <c r="BC878" s="145"/>
      <c r="BD878" s="167" t="str">
        <f>C877</f>
        <v>Deska izolační minerální tl.30 mm</v>
      </c>
      <c r="BE878" s="145"/>
      <c r="BF878" s="145"/>
      <c r="BG878" s="145"/>
      <c r="BH878" s="145"/>
      <c r="BI878" s="145"/>
    </row>
    <row r="879" spans="1:61" ht="12.75">
      <c r="A879" s="156"/>
      <c r="B879" s="157"/>
      <c r="C879" s="160" t="s">
        <v>989</v>
      </c>
      <c r="D879" s="161"/>
      <c r="E879" s="162">
        <v>51.98</v>
      </c>
      <c r="F879" s="163"/>
      <c r="G879" s="164"/>
      <c r="H879" s="165"/>
      <c r="I879" s="158"/>
      <c r="J879" s="166"/>
      <c r="K879" s="158"/>
      <c r="M879" s="159" t="s">
        <v>989</v>
      </c>
      <c r="O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45"/>
      <c r="AX879" s="145"/>
      <c r="AY879" s="145"/>
      <c r="AZ879" s="145"/>
      <c r="BA879" s="145"/>
      <c r="BB879" s="145"/>
      <c r="BC879" s="145"/>
      <c r="BD879" s="167" t="str">
        <f>C878</f>
        <v>P2d:29,00*1,15</v>
      </c>
      <c r="BE879" s="145"/>
      <c r="BF879" s="145"/>
      <c r="BG879" s="145"/>
      <c r="BH879" s="145"/>
      <c r="BI879" s="145"/>
    </row>
    <row r="880" spans="1:61" ht="22.5">
      <c r="A880" s="156"/>
      <c r="B880" s="157"/>
      <c r="C880" s="160" t="s">
        <v>990</v>
      </c>
      <c r="D880" s="161"/>
      <c r="E880" s="162">
        <v>44.505</v>
      </c>
      <c r="F880" s="163"/>
      <c r="G880" s="164"/>
      <c r="H880" s="165"/>
      <c r="I880" s="158"/>
      <c r="J880" s="166"/>
      <c r="K880" s="158"/>
      <c r="M880" s="159" t="s">
        <v>990</v>
      </c>
      <c r="O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45"/>
      <c r="AX880" s="145"/>
      <c r="AY880" s="145"/>
      <c r="AZ880" s="145"/>
      <c r="BA880" s="145"/>
      <c r="BB880" s="145"/>
      <c r="BC880" s="145"/>
      <c r="BD880" s="167" t="str">
        <f>C879</f>
        <v>P2c:(14,50+16,20+14,50)*1,15</v>
      </c>
      <c r="BE880" s="145"/>
      <c r="BF880" s="145"/>
      <c r="BG880" s="145"/>
      <c r="BH880" s="145"/>
      <c r="BI880" s="145"/>
    </row>
    <row r="881" spans="1:61" ht="12.75">
      <c r="A881" s="156"/>
      <c r="B881" s="157"/>
      <c r="C881" s="160" t="s">
        <v>991</v>
      </c>
      <c r="D881" s="161"/>
      <c r="E881" s="162">
        <v>82.34</v>
      </c>
      <c r="F881" s="163"/>
      <c r="G881" s="164"/>
      <c r="H881" s="165"/>
      <c r="I881" s="158"/>
      <c r="J881" s="166"/>
      <c r="K881" s="158"/>
      <c r="M881" s="159" t="s">
        <v>991</v>
      </c>
      <c r="O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45"/>
      <c r="AX881" s="145"/>
      <c r="AY881" s="145"/>
      <c r="AZ881" s="145"/>
      <c r="BA881" s="145"/>
      <c r="BB881" s="145"/>
      <c r="BC881" s="145"/>
      <c r="BD881" s="167" t="str">
        <f>C880</f>
        <v>P2b:(4,20+1,60+1,90+1,60+1,90+13,30+1,80+10,90+1,50)*1,15</v>
      </c>
      <c r="BE881" s="145"/>
      <c r="BF881" s="145"/>
      <c r="BG881" s="145"/>
      <c r="BH881" s="145"/>
      <c r="BI881" s="145"/>
    </row>
    <row r="882" spans="1:61" ht="12.75">
      <c r="A882" s="156"/>
      <c r="B882" s="157"/>
      <c r="C882" s="160" t="s">
        <v>992</v>
      </c>
      <c r="D882" s="161"/>
      <c r="E882" s="162">
        <v>3.312</v>
      </c>
      <c r="F882" s="163"/>
      <c r="G882" s="164"/>
      <c r="H882" s="165"/>
      <c r="I882" s="158"/>
      <c r="J882" s="166"/>
      <c r="K882" s="158"/>
      <c r="M882" s="159" t="s">
        <v>992</v>
      </c>
      <c r="O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5"/>
      <c r="BC882" s="145"/>
      <c r="BD882" s="167" t="str">
        <f>C881</f>
        <v>P2a:(66,00+4,30+1,30)*1,15</v>
      </c>
      <c r="BE882" s="145"/>
      <c r="BF882" s="145"/>
      <c r="BG882" s="145"/>
      <c r="BH882" s="145"/>
      <c r="BI882" s="145"/>
    </row>
    <row r="883" spans="1:104" ht="22.5">
      <c r="A883" s="146">
        <v>171</v>
      </c>
      <c r="B883" s="147" t="s">
        <v>993</v>
      </c>
      <c r="C883" s="148" t="s">
        <v>994</v>
      </c>
      <c r="D883" s="149" t="s">
        <v>191</v>
      </c>
      <c r="E883" s="150">
        <v>0.26064558</v>
      </c>
      <c r="F883" s="151">
        <v>0</v>
      </c>
      <c r="G883" s="152">
        <f>E883*F883</f>
        <v>0</v>
      </c>
      <c r="H883" s="153">
        <v>0</v>
      </c>
      <c r="I883" s="154">
        <f>E883*H883</f>
        <v>0</v>
      </c>
      <c r="J883" s="153"/>
      <c r="K883" s="154">
        <f>E883*J883</f>
        <v>0</v>
      </c>
      <c r="O883" s="145"/>
      <c r="Z883" s="145"/>
      <c r="AA883" s="145">
        <v>7</v>
      </c>
      <c r="AB883" s="145">
        <v>1001</v>
      </c>
      <c r="AC883" s="145">
        <v>5</v>
      </c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45"/>
      <c r="AX883" s="145"/>
      <c r="AY883" s="145"/>
      <c r="AZ883" s="155">
        <f>G883</f>
        <v>0</v>
      </c>
      <c r="BA883" s="145"/>
      <c r="BB883" s="145"/>
      <c r="BC883" s="145"/>
      <c r="BD883" s="145"/>
      <c r="BE883" s="145"/>
      <c r="BF883" s="145"/>
      <c r="BG883" s="145"/>
      <c r="BH883" s="145"/>
      <c r="BI883" s="145"/>
      <c r="CA883" s="145">
        <v>7</v>
      </c>
      <c r="CB883" s="145">
        <v>1001</v>
      </c>
      <c r="CZ883" s="108">
        <v>2</v>
      </c>
    </row>
    <row r="884" spans="1:61" ht="12.75">
      <c r="A884" s="168" t="s">
        <v>50</v>
      </c>
      <c r="B884" s="169" t="s">
        <v>972</v>
      </c>
      <c r="C884" s="170" t="s">
        <v>973</v>
      </c>
      <c r="D884" s="171"/>
      <c r="E884" s="172"/>
      <c r="F884" s="172"/>
      <c r="G884" s="173">
        <f>SUM(G864:G883)</f>
        <v>0</v>
      </c>
      <c r="H884" s="174"/>
      <c r="I884" s="173">
        <f>SUM(I864:I883)</f>
        <v>0.26064558</v>
      </c>
      <c r="J884" s="175"/>
      <c r="K884" s="173">
        <f>SUM(K864:K883)</f>
        <v>0</v>
      </c>
      <c r="O884" s="145"/>
      <c r="X884" s="176">
        <f>K884</f>
        <v>0</v>
      </c>
      <c r="Y884" s="176">
        <f>I884</f>
        <v>0.26064558</v>
      </c>
      <c r="Z884" s="155">
        <f>G884</f>
        <v>0</v>
      </c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45"/>
      <c r="AX884" s="145"/>
      <c r="AY884" s="145"/>
      <c r="AZ884" s="145"/>
      <c r="BA884" s="177"/>
      <c r="BB884" s="177"/>
      <c r="BC884" s="177"/>
      <c r="BD884" s="177"/>
      <c r="BE884" s="177"/>
      <c r="BF884" s="177"/>
      <c r="BG884" s="145"/>
      <c r="BH884" s="145"/>
      <c r="BI884" s="145"/>
    </row>
    <row r="885" spans="1:15" ht="14.25" customHeight="1">
      <c r="A885" s="135" t="s">
        <v>46</v>
      </c>
      <c r="B885" s="136" t="s">
        <v>995</v>
      </c>
      <c r="C885" s="137" t="s">
        <v>996</v>
      </c>
      <c r="D885" s="138"/>
      <c r="E885" s="139"/>
      <c r="F885" s="139"/>
      <c r="G885" s="140"/>
      <c r="H885" s="141"/>
      <c r="I885" s="142"/>
      <c r="J885" s="143"/>
      <c r="K885" s="144"/>
      <c r="O885" s="145"/>
    </row>
    <row r="886" spans="1:104" ht="22.5">
      <c r="A886" s="146">
        <v>172</v>
      </c>
      <c r="B886" s="147" t="s">
        <v>84</v>
      </c>
      <c r="C886" s="148" t="s">
        <v>997</v>
      </c>
      <c r="D886" s="149" t="s">
        <v>86</v>
      </c>
      <c r="E886" s="150">
        <v>1</v>
      </c>
      <c r="F886" s="151">
        <v>0</v>
      </c>
      <c r="G886" s="152">
        <f>E886*F886</f>
        <v>0</v>
      </c>
      <c r="H886" s="153">
        <v>0</v>
      </c>
      <c r="I886" s="154">
        <f>E886*H886</f>
        <v>0</v>
      </c>
      <c r="J886" s="153"/>
      <c r="K886" s="154">
        <f>E886*J886</f>
        <v>0</v>
      </c>
      <c r="O886" s="145"/>
      <c r="Z886" s="145"/>
      <c r="AA886" s="145">
        <v>12</v>
      </c>
      <c r="AB886" s="145">
        <v>0</v>
      </c>
      <c r="AC886" s="145">
        <v>8</v>
      </c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45"/>
      <c r="AX886" s="145"/>
      <c r="AY886" s="145"/>
      <c r="AZ886" s="155">
        <f>G886</f>
        <v>0</v>
      </c>
      <c r="BA886" s="145"/>
      <c r="BB886" s="145"/>
      <c r="BC886" s="145"/>
      <c r="BD886" s="145"/>
      <c r="BE886" s="145"/>
      <c r="BF886" s="145"/>
      <c r="BG886" s="145"/>
      <c r="BH886" s="145"/>
      <c r="BI886" s="145"/>
      <c r="CA886" s="145">
        <v>12</v>
      </c>
      <c r="CB886" s="145">
        <v>0</v>
      </c>
      <c r="CZ886" s="108">
        <v>2</v>
      </c>
    </row>
    <row r="887" spans="1:104" ht="22.5">
      <c r="A887" s="146">
        <v>173</v>
      </c>
      <c r="B887" s="147" t="s">
        <v>998</v>
      </c>
      <c r="C887" s="148" t="s">
        <v>999</v>
      </c>
      <c r="D887" s="149" t="s">
        <v>86</v>
      </c>
      <c r="E887" s="150">
        <v>1</v>
      </c>
      <c r="F887" s="151">
        <v>0</v>
      </c>
      <c r="G887" s="152">
        <f>E887*F887</f>
        <v>0</v>
      </c>
      <c r="H887" s="153">
        <v>0</v>
      </c>
      <c r="I887" s="154">
        <f>E887*H887</f>
        <v>0</v>
      </c>
      <c r="J887" s="153"/>
      <c r="K887" s="154">
        <f>E887*J887</f>
        <v>0</v>
      </c>
      <c r="O887" s="145"/>
      <c r="Z887" s="145"/>
      <c r="AA887" s="145">
        <v>12</v>
      </c>
      <c r="AB887" s="145">
        <v>0</v>
      </c>
      <c r="AC887" s="145">
        <v>9</v>
      </c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45"/>
      <c r="AX887" s="145"/>
      <c r="AY887" s="145"/>
      <c r="AZ887" s="155">
        <f>G887</f>
        <v>0</v>
      </c>
      <c r="BA887" s="145"/>
      <c r="BB887" s="145"/>
      <c r="BC887" s="145"/>
      <c r="BD887" s="145"/>
      <c r="BE887" s="145"/>
      <c r="BF887" s="145"/>
      <c r="BG887" s="145"/>
      <c r="BH887" s="145"/>
      <c r="BI887" s="145"/>
      <c r="CA887" s="145">
        <v>12</v>
      </c>
      <c r="CB887" s="145">
        <v>0</v>
      </c>
      <c r="CZ887" s="108">
        <v>2</v>
      </c>
    </row>
    <row r="888" spans="1:104" ht="33.75">
      <c r="A888" s="146">
        <v>174</v>
      </c>
      <c r="B888" s="147" t="s">
        <v>998</v>
      </c>
      <c r="C888" s="148" t="s">
        <v>1000</v>
      </c>
      <c r="D888" s="149" t="s">
        <v>86</v>
      </c>
      <c r="E888" s="150">
        <v>1</v>
      </c>
      <c r="F888" s="151">
        <v>0</v>
      </c>
      <c r="G888" s="152">
        <f>E888*F888</f>
        <v>0</v>
      </c>
      <c r="H888" s="153">
        <v>0</v>
      </c>
      <c r="I888" s="154">
        <f>E888*H888</f>
        <v>0</v>
      </c>
      <c r="J888" s="153"/>
      <c r="K888" s="154">
        <f>E888*J888</f>
        <v>0</v>
      </c>
      <c r="O888" s="145"/>
      <c r="Z888" s="145"/>
      <c r="AA888" s="145">
        <v>12</v>
      </c>
      <c r="AB888" s="145">
        <v>0</v>
      </c>
      <c r="AC888" s="145">
        <v>10</v>
      </c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45"/>
      <c r="AX888" s="145"/>
      <c r="AY888" s="145"/>
      <c r="AZ888" s="155">
        <f>G888</f>
        <v>0</v>
      </c>
      <c r="BA888" s="145"/>
      <c r="BB888" s="145"/>
      <c r="BC888" s="145"/>
      <c r="BD888" s="145"/>
      <c r="BE888" s="145"/>
      <c r="BF888" s="145"/>
      <c r="BG888" s="145"/>
      <c r="BH888" s="145"/>
      <c r="BI888" s="145"/>
      <c r="CA888" s="145">
        <v>12</v>
      </c>
      <c r="CB888" s="145">
        <v>0</v>
      </c>
      <c r="CZ888" s="108">
        <v>2</v>
      </c>
    </row>
    <row r="889" spans="1:104" ht="22.5">
      <c r="A889" s="146">
        <v>175</v>
      </c>
      <c r="B889" s="147" t="s">
        <v>1001</v>
      </c>
      <c r="C889" s="148" t="s">
        <v>1002</v>
      </c>
      <c r="D889" s="149" t="s">
        <v>86</v>
      </c>
      <c r="E889" s="150">
        <v>1</v>
      </c>
      <c r="F889" s="151">
        <v>0</v>
      </c>
      <c r="G889" s="152">
        <f>E889*F889</f>
        <v>0</v>
      </c>
      <c r="H889" s="153">
        <v>0</v>
      </c>
      <c r="I889" s="154">
        <f>E889*H889</f>
        <v>0</v>
      </c>
      <c r="J889" s="153"/>
      <c r="K889" s="154">
        <f>E889*J889</f>
        <v>0</v>
      </c>
      <c r="O889" s="145"/>
      <c r="Z889" s="145"/>
      <c r="AA889" s="145">
        <v>12</v>
      </c>
      <c r="AB889" s="145">
        <v>0</v>
      </c>
      <c r="AC889" s="145">
        <v>7</v>
      </c>
      <c r="AD889" s="145"/>
      <c r="AE889" s="145"/>
      <c r="AF889" s="145"/>
      <c r="AG889" s="145"/>
      <c r="AH889" s="145"/>
      <c r="AI889" s="145"/>
      <c r="AJ889" s="145"/>
      <c r="AK889" s="145"/>
      <c r="AL889" s="145"/>
      <c r="AM889" s="145"/>
      <c r="AN889" s="145"/>
      <c r="AO889" s="145"/>
      <c r="AP889" s="145"/>
      <c r="AQ889" s="145"/>
      <c r="AR889" s="145"/>
      <c r="AS889" s="145"/>
      <c r="AT889" s="145"/>
      <c r="AU889" s="145"/>
      <c r="AV889" s="145"/>
      <c r="AW889" s="145"/>
      <c r="AX889" s="145"/>
      <c r="AY889" s="145"/>
      <c r="AZ889" s="155">
        <f>G889</f>
        <v>0</v>
      </c>
      <c r="BA889" s="145"/>
      <c r="BB889" s="145"/>
      <c r="BC889" s="145"/>
      <c r="BD889" s="145"/>
      <c r="BE889" s="145"/>
      <c r="BF889" s="145"/>
      <c r="BG889" s="145"/>
      <c r="BH889" s="145"/>
      <c r="BI889" s="145"/>
      <c r="CA889" s="145">
        <v>12</v>
      </c>
      <c r="CB889" s="145">
        <v>0</v>
      </c>
      <c r="CZ889" s="108">
        <v>2</v>
      </c>
    </row>
    <row r="890" spans="1:61" ht="25.5">
      <c r="A890" s="156"/>
      <c r="B890" s="157"/>
      <c r="C890" s="160" t="s">
        <v>1003</v>
      </c>
      <c r="D890" s="161"/>
      <c r="E890" s="162">
        <v>1</v>
      </c>
      <c r="F890" s="163"/>
      <c r="G890" s="164"/>
      <c r="H890" s="165"/>
      <c r="I890" s="158"/>
      <c r="J890" s="166"/>
      <c r="K890" s="158"/>
      <c r="M890" s="159" t="s">
        <v>1003</v>
      </c>
      <c r="O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  <c r="AP890" s="145"/>
      <c r="AQ890" s="145"/>
      <c r="AR890" s="145"/>
      <c r="AS890" s="145"/>
      <c r="AT890" s="145"/>
      <c r="AU890" s="145"/>
      <c r="AV890" s="145"/>
      <c r="AW890" s="145"/>
      <c r="AX890" s="145"/>
      <c r="AY890" s="145"/>
      <c r="AZ890" s="145"/>
      <c r="BA890" s="145"/>
      <c r="BB890" s="145"/>
      <c r="BC890" s="145"/>
      <c r="BD890" s="167" t="str">
        <f>C889</f>
        <v>Dodávka hydromasážní vířivá vana objem 690l akrylát, opláštění dřevo 1700/2100/800</v>
      </c>
      <c r="BE890" s="145"/>
      <c r="BF890" s="145"/>
      <c r="BG890" s="145"/>
      <c r="BH890" s="145"/>
      <c r="BI890" s="145"/>
    </row>
    <row r="891" spans="1:104" ht="22.5">
      <c r="A891" s="146">
        <v>176</v>
      </c>
      <c r="B891" s="147" t="s">
        <v>1004</v>
      </c>
      <c r="C891" s="148" t="s">
        <v>1005</v>
      </c>
      <c r="D891" s="149" t="s">
        <v>86</v>
      </c>
      <c r="E891" s="150">
        <v>1</v>
      </c>
      <c r="F891" s="151">
        <v>0</v>
      </c>
      <c r="G891" s="152">
        <f>E891*F891</f>
        <v>0</v>
      </c>
      <c r="H891" s="153">
        <v>0</v>
      </c>
      <c r="I891" s="154">
        <f>E891*H891</f>
        <v>0</v>
      </c>
      <c r="J891" s="153"/>
      <c r="K891" s="154">
        <f>E891*J891</f>
        <v>0</v>
      </c>
      <c r="O891" s="145"/>
      <c r="Z891" s="145"/>
      <c r="AA891" s="145">
        <v>12</v>
      </c>
      <c r="AB891" s="145">
        <v>0</v>
      </c>
      <c r="AC891" s="145">
        <v>11</v>
      </c>
      <c r="AD891" s="145"/>
      <c r="AE891" s="145"/>
      <c r="AF891" s="145"/>
      <c r="AG891" s="145"/>
      <c r="AH891" s="145"/>
      <c r="AI891" s="145"/>
      <c r="AJ891" s="145"/>
      <c r="AK891" s="145"/>
      <c r="AL891" s="145"/>
      <c r="AM891" s="145"/>
      <c r="AN891" s="145"/>
      <c r="AO891" s="145"/>
      <c r="AP891" s="145"/>
      <c r="AQ891" s="145"/>
      <c r="AR891" s="145"/>
      <c r="AS891" s="145"/>
      <c r="AT891" s="145"/>
      <c r="AU891" s="145"/>
      <c r="AV891" s="145"/>
      <c r="AW891" s="145"/>
      <c r="AX891" s="145"/>
      <c r="AY891" s="145"/>
      <c r="AZ891" s="155">
        <f>G891</f>
        <v>0</v>
      </c>
      <c r="BA891" s="145"/>
      <c r="BB891" s="145"/>
      <c r="BC891" s="145"/>
      <c r="BD891" s="145"/>
      <c r="BE891" s="145"/>
      <c r="BF891" s="145"/>
      <c r="BG891" s="145"/>
      <c r="BH891" s="145"/>
      <c r="BI891" s="145"/>
      <c r="CA891" s="145">
        <v>12</v>
      </c>
      <c r="CB891" s="145">
        <v>0</v>
      </c>
      <c r="CZ891" s="108">
        <v>2</v>
      </c>
    </row>
    <row r="892" spans="1:61" ht="12.75">
      <c r="A892" s="168" t="s">
        <v>50</v>
      </c>
      <c r="B892" s="169" t="s">
        <v>995</v>
      </c>
      <c r="C892" s="170" t="s">
        <v>996</v>
      </c>
      <c r="D892" s="171"/>
      <c r="E892" s="172"/>
      <c r="F892" s="172"/>
      <c r="G892" s="173">
        <f>SUM(G885:G891)</f>
        <v>0</v>
      </c>
      <c r="H892" s="174"/>
      <c r="I892" s="173">
        <f>SUM(I885:I891)</f>
        <v>0</v>
      </c>
      <c r="J892" s="175"/>
      <c r="K892" s="173">
        <f>SUM(K885:K891)</f>
        <v>0</v>
      </c>
      <c r="O892" s="145"/>
      <c r="X892" s="176">
        <f>K892</f>
        <v>0</v>
      </c>
      <c r="Y892" s="176">
        <f>I892</f>
        <v>0</v>
      </c>
      <c r="Z892" s="155">
        <f>G892</f>
        <v>0</v>
      </c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  <c r="AP892" s="145"/>
      <c r="AQ892" s="145"/>
      <c r="AR892" s="145"/>
      <c r="AS892" s="145"/>
      <c r="AT892" s="145"/>
      <c r="AU892" s="145"/>
      <c r="AV892" s="145"/>
      <c r="AW892" s="145"/>
      <c r="AX892" s="145"/>
      <c r="AY892" s="145"/>
      <c r="AZ892" s="145"/>
      <c r="BA892" s="177"/>
      <c r="BB892" s="177"/>
      <c r="BC892" s="177"/>
      <c r="BD892" s="177"/>
      <c r="BE892" s="177"/>
      <c r="BF892" s="177"/>
      <c r="BG892" s="145"/>
      <c r="BH892" s="145"/>
      <c r="BI892" s="145"/>
    </row>
    <row r="893" spans="1:15" ht="14.25" customHeight="1">
      <c r="A893" s="135" t="s">
        <v>46</v>
      </c>
      <c r="B893" s="136" t="s">
        <v>164</v>
      </c>
      <c r="C893" s="137" t="s">
        <v>165</v>
      </c>
      <c r="D893" s="138"/>
      <c r="E893" s="139"/>
      <c r="F893" s="139"/>
      <c r="G893" s="140"/>
      <c r="H893" s="141"/>
      <c r="I893" s="142"/>
      <c r="J893" s="143"/>
      <c r="K893" s="144"/>
      <c r="O893" s="145"/>
    </row>
    <row r="894" spans="1:104" ht="12.75">
      <c r="A894" s="146">
        <v>177</v>
      </c>
      <c r="B894" s="147" t="s">
        <v>1006</v>
      </c>
      <c r="C894" s="148" t="s">
        <v>1007</v>
      </c>
      <c r="D894" s="149" t="s">
        <v>49</v>
      </c>
      <c r="E894" s="150">
        <v>541.5397</v>
      </c>
      <c r="F894" s="151">
        <v>0</v>
      </c>
      <c r="G894" s="152">
        <f>E894*F894</f>
        <v>0</v>
      </c>
      <c r="H894" s="153">
        <v>0.00016</v>
      </c>
      <c r="I894" s="154">
        <f>E894*H894</f>
        <v>0.08664635200000001</v>
      </c>
      <c r="J894" s="153">
        <v>0</v>
      </c>
      <c r="K894" s="154">
        <f>E894*J894</f>
        <v>0</v>
      </c>
      <c r="O894" s="145"/>
      <c r="Z894" s="145"/>
      <c r="AA894" s="145">
        <v>1</v>
      </c>
      <c r="AB894" s="145">
        <v>7</v>
      </c>
      <c r="AC894" s="145">
        <v>7</v>
      </c>
      <c r="AD894" s="145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  <c r="AP894" s="145"/>
      <c r="AQ894" s="145"/>
      <c r="AR894" s="145"/>
      <c r="AS894" s="145"/>
      <c r="AT894" s="145"/>
      <c r="AU894" s="145"/>
      <c r="AV894" s="145"/>
      <c r="AW894" s="145"/>
      <c r="AX894" s="145"/>
      <c r="AY894" s="145"/>
      <c r="AZ894" s="155">
        <f>G894</f>
        <v>0</v>
      </c>
      <c r="BA894" s="145"/>
      <c r="BB894" s="145"/>
      <c r="BC894" s="145"/>
      <c r="BD894" s="145"/>
      <c r="BE894" s="145"/>
      <c r="BF894" s="145"/>
      <c r="BG894" s="145"/>
      <c r="BH894" s="145"/>
      <c r="BI894" s="145"/>
      <c r="CA894" s="145">
        <v>1</v>
      </c>
      <c r="CB894" s="145">
        <v>7</v>
      </c>
      <c r="CZ894" s="108">
        <v>2</v>
      </c>
    </row>
    <row r="895" spans="1:61" ht="12.75">
      <c r="A895" s="156"/>
      <c r="B895" s="157"/>
      <c r="C895" s="160" t="s">
        <v>702</v>
      </c>
      <c r="D895" s="161"/>
      <c r="E895" s="162">
        <v>144.36</v>
      </c>
      <c r="F895" s="163"/>
      <c r="G895" s="164"/>
      <c r="H895" s="165"/>
      <c r="I895" s="158"/>
      <c r="J895" s="166"/>
      <c r="K895" s="158"/>
      <c r="M895" s="159" t="s">
        <v>702</v>
      </c>
      <c r="O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  <c r="BC895" s="145"/>
      <c r="BD895" s="167" t="str">
        <f>C894</f>
        <v xml:space="preserve">Montáž bednění stěn, prkna  24mm, </v>
      </c>
      <c r="BE895" s="145"/>
      <c r="BF895" s="145"/>
      <c r="BG895" s="145"/>
      <c r="BH895" s="145"/>
      <c r="BI895" s="145"/>
    </row>
    <row r="896" spans="1:61" ht="12.75">
      <c r="A896" s="156"/>
      <c r="B896" s="157"/>
      <c r="C896" s="160" t="s">
        <v>1008</v>
      </c>
      <c r="D896" s="161"/>
      <c r="E896" s="162">
        <v>-10.451</v>
      </c>
      <c r="F896" s="163"/>
      <c r="G896" s="164"/>
      <c r="H896" s="165"/>
      <c r="I896" s="158"/>
      <c r="J896" s="166"/>
      <c r="K896" s="158"/>
      <c r="M896" s="159" t="s">
        <v>1008</v>
      </c>
      <c r="O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  <c r="BC896" s="145"/>
      <c r="BD896" s="167" t="str">
        <f>C895</f>
        <v>Stěna S1 :3,00*(20,029+7,132+20,059+0,90)</v>
      </c>
      <c r="BE896" s="145"/>
      <c r="BF896" s="145"/>
      <c r="BG896" s="145"/>
      <c r="BH896" s="145"/>
      <c r="BI896" s="145"/>
    </row>
    <row r="897" spans="1:61" ht="12.75">
      <c r="A897" s="156"/>
      <c r="B897" s="157"/>
      <c r="C897" s="160" t="s">
        <v>1009</v>
      </c>
      <c r="D897" s="161"/>
      <c r="E897" s="162">
        <v>-12.742</v>
      </c>
      <c r="F897" s="163"/>
      <c r="G897" s="164"/>
      <c r="H897" s="165"/>
      <c r="I897" s="158"/>
      <c r="J897" s="166"/>
      <c r="K897" s="158"/>
      <c r="M897" s="159" t="s">
        <v>1009</v>
      </c>
      <c r="O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  <c r="BC897" s="145"/>
      <c r="BD897" s="167" t="str">
        <f>C896</f>
        <v>-(1,92*0,75+1,25*2,02+0,66*2,30+1,46*2,30+0,70*2,30)</v>
      </c>
      <c r="BE897" s="145"/>
      <c r="BF897" s="145"/>
      <c r="BG897" s="145"/>
      <c r="BH897" s="145"/>
      <c r="BI897" s="145"/>
    </row>
    <row r="898" spans="1:61" ht="12.75">
      <c r="A898" s="156"/>
      <c r="B898" s="157"/>
      <c r="C898" s="160" t="s">
        <v>703</v>
      </c>
      <c r="D898" s="161"/>
      <c r="E898" s="162">
        <v>179.7705</v>
      </c>
      <c r="F898" s="163"/>
      <c r="G898" s="164"/>
      <c r="H898" s="165"/>
      <c r="I898" s="158"/>
      <c r="J898" s="166"/>
      <c r="K898" s="158"/>
      <c r="M898" s="159" t="s">
        <v>703</v>
      </c>
      <c r="O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  <c r="BC898" s="145"/>
      <c r="BD898" s="167" t="str">
        <f>C897</f>
        <v>-(1,42*2,30*2+0,62*2,30+2,08*2,30)</v>
      </c>
      <c r="BE898" s="145"/>
      <c r="BF898" s="145"/>
      <c r="BG898" s="145"/>
      <c r="BH898" s="145"/>
      <c r="BI898" s="145"/>
    </row>
    <row r="899" spans="1:61" ht="12.75">
      <c r="A899" s="156"/>
      <c r="B899" s="157"/>
      <c r="C899" s="160" t="s">
        <v>704</v>
      </c>
      <c r="D899" s="161"/>
      <c r="E899" s="162">
        <v>5.135</v>
      </c>
      <c r="F899" s="163"/>
      <c r="G899" s="164"/>
      <c r="H899" s="165"/>
      <c r="I899" s="158"/>
      <c r="J899" s="166"/>
      <c r="K899" s="158"/>
      <c r="M899" s="159" t="s">
        <v>704</v>
      </c>
      <c r="O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67" t="str">
        <f>C898</f>
        <v>3,50*(6,60+1,50+20,029+7,132+1,829+1,92+9,353+1,50*2)</v>
      </c>
      <c r="BE899" s="145"/>
      <c r="BF899" s="145"/>
      <c r="BG899" s="145"/>
      <c r="BH899" s="145"/>
      <c r="BI899" s="145"/>
    </row>
    <row r="900" spans="1:61" ht="12.75">
      <c r="A900" s="156"/>
      <c r="B900" s="157"/>
      <c r="C900" s="160" t="s">
        <v>705</v>
      </c>
      <c r="D900" s="161"/>
      <c r="E900" s="162">
        <v>12.803</v>
      </c>
      <c r="F900" s="163"/>
      <c r="G900" s="164"/>
      <c r="H900" s="165"/>
      <c r="I900" s="158"/>
      <c r="J900" s="166"/>
      <c r="K900" s="158"/>
      <c r="M900" s="159" t="s">
        <v>705</v>
      </c>
      <c r="O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67" t="str">
        <f>C899</f>
        <v>7,132/2*1,44/2*2</v>
      </c>
      <c r="BE900" s="145"/>
      <c r="BF900" s="145"/>
      <c r="BG900" s="145"/>
      <c r="BH900" s="145"/>
      <c r="BI900" s="145"/>
    </row>
    <row r="901" spans="1:61" ht="12.75">
      <c r="A901" s="156"/>
      <c r="B901" s="157"/>
      <c r="C901" s="160" t="s">
        <v>914</v>
      </c>
      <c r="D901" s="161"/>
      <c r="E901" s="162">
        <v>50.14</v>
      </c>
      <c r="F901" s="163"/>
      <c r="G901" s="164"/>
      <c r="H901" s="165"/>
      <c r="I901" s="158"/>
      <c r="J901" s="166"/>
      <c r="K901" s="158"/>
      <c r="M901" s="159" t="s">
        <v>914</v>
      </c>
      <c r="O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  <c r="BC901" s="145"/>
      <c r="BD901" s="167" t="str">
        <f>C900</f>
        <v>17,782/2*1,44/2*2</v>
      </c>
      <c r="BE901" s="145"/>
      <c r="BF901" s="145"/>
      <c r="BG901" s="145"/>
      <c r="BH901" s="145"/>
      <c r="BI901" s="145"/>
    </row>
    <row r="902" spans="1:61" ht="12.75">
      <c r="A902" s="156"/>
      <c r="B902" s="157"/>
      <c r="C902" s="160" t="s">
        <v>700</v>
      </c>
      <c r="D902" s="161"/>
      <c r="E902" s="162">
        <v>12.4495</v>
      </c>
      <c r="F902" s="163"/>
      <c r="G902" s="164"/>
      <c r="H902" s="165"/>
      <c r="I902" s="158"/>
      <c r="J902" s="166"/>
      <c r="K902" s="158"/>
      <c r="M902" s="159" t="s">
        <v>700</v>
      </c>
      <c r="O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  <c r="BC902" s="145"/>
      <c r="BD902" s="167" t="str">
        <f>C901</f>
        <v>Stěna S6:17,785*(3,90+4,10)/2-(15,00*0,50+15,00/2*1,80/2*2)</v>
      </c>
      <c r="BE902" s="145"/>
      <c r="BF902" s="145"/>
      <c r="BG902" s="145"/>
      <c r="BH902" s="145"/>
      <c r="BI902" s="145"/>
    </row>
    <row r="903" spans="1:61" ht="12.75">
      <c r="A903" s="156"/>
      <c r="B903" s="157"/>
      <c r="C903" s="160" t="s">
        <v>697</v>
      </c>
      <c r="D903" s="161"/>
      <c r="E903" s="162">
        <v>16.055</v>
      </c>
      <c r="F903" s="163"/>
      <c r="G903" s="164"/>
      <c r="H903" s="165"/>
      <c r="I903" s="158"/>
      <c r="J903" s="166"/>
      <c r="K903" s="158"/>
      <c r="M903" s="159" t="s">
        <v>697</v>
      </c>
      <c r="O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  <c r="AP903" s="145"/>
      <c r="AQ903" s="145"/>
      <c r="AR903" s="145"/>
      <c r="AS903" s="145"/>
      <c r="AT903" s="145"/>
      <c r="AU903" s="145"/>
      <c r="AV903" s="145"/>
      <c r="AW903" s="145"/>
      <c r="AX903" s="145"/>
      <c r="AY903" s="145"/>
      <c r="AZ903" s="145"/>
      <c r="BA903" s="145"/>
      <c r="BB903" s="145"/>
      <c r="BC903" s="145"/>
      <c r="BD903" s="167" t="str">
        <f>C902</f>
        <v>17,785/2*1,40/2*2</v>
      </c>
      <c r="BE903" s="145"/>
      <c r="BF903" s="145"/>
      <c r="BG903" s="145"/>
      <c r="BH903" s="145"/>
      <c r="BI903" s="145"/>
    </row>
    <row r="904" spans="1:61" ht="12.75">
      <c r="A904" s="156"/>
      <c r="B904" s="157"/>
      <c r="C904" s="160" t="s">
        <v>701</v>
      </c>
      <c r="D904" s="161"/>
      <c r="E904" s="162">
        <v>122.3846</v>
      </c>
      <c r="F904" s="163"/>
      <c r="G904" s="164"/>
      <c r="H904" s="165"/>
      <c r="I904" s="158"/>
      <c r="J904" s="166"/>
      <c r="K904" s="158"/>
      <c r="M904" s="159" t="s">
        <v>701</v>
      </c>
      <c r="O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  <c r="AP904" s="145"/>
      <c r="AQ904" s="145"/>
      <c r="AR904" s="145"/>
      <c r="AS904" s="145"/>
      <c r="AT904" s="145"/>
      <c r="AU904" s="145"/>
      <c r="AV904" s="145"/>
      <c r="AW904" s="145"/>
      <c r="AX904" s="145"/>
      <c r="AY904" s="145"/>
      <c r="AZ904" s="145"/>
      <c r="BA904" s="145"/>
      <c r="BB904" s="145"/>
      <c r="BC904" s="145"/>
      <c r="BD904" s="167" t="str">
        <f>C903</f>
        <v>Stěna S5:4,75*(1,25*2+0,44*2)</v>
      </c>
      <c r="BE904" s="145"/>
      <c r="BF904" s="145"/>
      <c r="BG904" s="145"/>
      <c r="BH904" s="145"/>
      <c r="BI904" s="145"/>
    </row>
    <row r="905" spans="1:61" ht="12.75">
      <c r="A905" s="156"/>
      <c r="B905" s="157"/>
      <c r="C905" s="160" t="s">
        <v>1010</v>
      </c>
      <c r="D905" s="161"/>
      <c r="E905" s="162">
        <v>34.177</v>
      </c>
      <c r="F905" s="163"/>
      <c r="G905" s="164"/>
      <c r="H905" s="165"/>
      <c r="I905" s="158"/>
      <c r="J905" s="166"/>
      <c r="K905" s="158"/>
      <c r="M905" s="159" t="s">
        <v>1010</v>
      </c>
      <c r="O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  <c r="AP905" s="145"/>
      <c r="AQ905" s="145"/>
      <c r="AR905" s="145"/>
      <c r="AS905" s="145"/>
      <c r="AT905" s="145"/>
      <c r="AU905" s="145"/>
      <c r="AV905" s="145"/>
      <c r="AW905" s="145"/>
      <c r="AX905" s="145"/>
      <c r="AY905" s="145"/>
      <c r="AZ905" s="145"/>
      <c r="BA905" s="145"/>
      <c r="BB905" s="145"/>
      <c r="BC905" s="145"/>
      <c r="BD905" s="167" t="str">
        <f>C904</f>
        <v>Stěna S4:4,57*(1,52+0,60+2,60+20,42+1,64)</v>
      </c>
      <c r="BE905" s="145"/>
      <c r="BF905" s="145"/>
      <c r="BG905" s="145"/>
      <c r="BH905" s="145"/>
      <c r="BI905" s="145"/>
    </row>
    <row r="906" spans="1:61" ht="12.75">
      <c r="A906" s="156"/>
      <c r="B906" s="157"/>
      <c r="C906" s="160" t="s">
        <v>163</v>
      </c>
      <c r="D906" s="161"/>
      <c r="E906" s="162">
        <v>-12.542</v>
      </c>
      <c r="F906" s="163"/>
      <c r="G906" s="164"/>
      <c r="H906" s="165"/>
      <c r="I906" s="158"/>
      <c r="J906" s="166"/>
      <c r="K906" s="158"/>
      <c r="M906" s="159" t="s">
        <v>163</v>
      </c>
      <c r="O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  <c r="AP906" s="145"/>
      <c r="AQ906" s="145"/>
      <c r="AR906" s="145"/>
      <c r="AS906" s="145"/>
      <c r="AT906" s="145"/>
      <c r="AU906" s="145"/>
      <c r="AV906" s="145"/>
      <c r="AW906" s="145"/>
      <c r="AX906" s="145"/>
      <c r="AY906" s="145"/>
      <c r="AZ906" s="145"/>
      <c r="BA906" s="145"/>
      <c r="BB906" s="145"/>
      <c r="BC906" s="145"/>
      <c r="BD906" s="167" t="str">
        <f>C905</f>
        <v>2,39*(14,30)</v>
      </c>
      <c r="BE906" s="145"/>
      <c r="BF906" s="145"/>
      <c r="BG906" s="145"/>
      <c r="BH906" s="145"/>
      <c r="BI906" s="145"/>
    </row>
    <row r="907" spans="1:104" ht="12.75">
      <c r="A907" s="146">
        <v>178</v>
      </c>
      <c r="B907" s="147" t="s">
        <v>1011</v>
      </c>
      <c r="C907" s="148" t="s">
        <v>1012</v>
      </c>
      <c r="D907" s="149" t="s">
        <v>49</v>
      </c>
      <c r="E907" s="150">
        <v>528.3417</v>
      </c>
      <c r="F907" s="151">
        <v>0</v>
      </c>
      <c r="G907" s="152">
        <f>E907*F907</f>
        <v>0</v>
      </c>
      <c r="H907" s="153">
        <v>0.00016</v>
      </c>
      <c r="I907" s="154">
        <f>E907*H907</f>
        <v>0.084534672</v>
      </c>
      <c r="J907" s="153">
        <v>0</v>
      </c>
      <c r="K907" s="154">
        <f>E907*J907</f>
        <v>0</v>
      </c>
      <c r="O907" s="145"/>
      <c r="Z907" s="145"/>
      <c r="AA907" s="145">
        <v>1</v>
      </c>
      <c r="AB907" s="145">
        <v>7</v>
      </c>
      <c r="AC907" s="145">
        <v>7</v>
      </c>
      <c r="AD907" s="145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  <c r="AP907" s="145"/>
      <c r="AQ907" s="145"/>
      <c r="AR907" s="145"/>
      <c r="AS907" s="145"/>
      <c r="AT907" s="145"/>
      <c r="AU907" s="145"/>
      <c r="AV907" s="145"/>
      <c r="AW907" s="145"/>
      <c r="AX907" s="145"/>
      <c r="AY907" s="145"/>
      <c r="AZ907" s="155">
        <f>G907</f>
        <v>0</v>
      </c>
      <c r="BA907" s="145"/>
      <c r="BB907" s="145"/>
      <c r="BC907" s="145"/>
      <c r="BD907" s="145"/>
      <c r="BE907" s="145"/>
      <c r="BF907" s="145"/>
      <c r="BG907" s="145"/>
      <c r="BH907" s="145"/>
      <c r="BI907" s="145"/>
      <c r="CA907" s="145">
        <v>1</v>
      </c>
      <c r="CB907" s="145">
        <v>7</v>
      </c>
      <c r="CZ907" s="108">
        <v>2</v>
      </c>
    </row>
    <row r="908" spans="1:61" ht="12.75">
      <c r="A908" s="156"/>
      <c r="B908" s="157"/>
      <c r="C908" s="160" t="s">
        <v>1013</v>
      </c>
      <c r="D908" s="161"/>
      <c r="E908" s="162">
        <v>144.36</v>
      </c>
      <c r="F908" s="163"/>
      <c r="G908" s="164"/>
      <c r="H908" s="165"/>
      <c r="I908" s="158"/>
      <c r="J908" s="166"/>
      <c r="K908" s="158"/>
      <c r="M908" s="159" t="s">
        <v>1013</v>
      </c>
      <c r="O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  <c r="AP908" s="145"/>
      <c r="AQ908" s="145"/>
      <c r="AR908" s="145"/>
      <c r="AS908" s="145"/>
      <c r="AT908" s="145"/>
      <c r="AU908" s="145"/>
      <c r="AV908" s="145"/>
      <c r="AW908" s="145"/>
      <c r="AX908" s="145"/>
      <c r="AY908" s="145"/>
      <c r="AZ908" s="145"/>
      <c r="BA908" s="145"/>
      <c r="BB908" s="145"/>
      <c r="BC908" s="145"/>
      <c r="BD908" s="167" t="str">
        <f>C907</f>
        <v xml:space="preserve">Montáž svislá rošt z fošen </v>
      </c>
      <c r="BE908" s="145"/>
      <c r="BF908" s="145"/>
      <c r="BG908" s="145"/>
      <c r="BH908" s="145"/>
      <c r="BI908" s="145"/>
    </row>
    <row r="909" spans="1:61" ht="12.75">
      <c r="A909" s="156"/>
      <c r="B909" s="157"/>
      <c r="C909" s="160" t="s">
        <v>1008</v>
      </c>
      <c r="D909" s="161"/>
      <c r="E909" s="162">
        <v>-10.451</v>
      </c>
      <c r="F909" s="163"/>
      <c r="G909" s="164"/>
      <c r="H909" s="165"/>
      <c r="I909" s="158"/>
      <c r="J909" s="166"/>
      <c r="K909" s="158"/>
      <c r="M909" s="159" t="s">
        <v>1008</v>
      </c>
      <c r="O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  <c r="AP909" s="145"/>
      <c r="AQ909" s="145"/>
      <c r="AR909" s="145"/>
      <c r="AS909" s="145"/>
      <c r="AT909" s="145"/>
      <c r="AU909" s="145"/>
      <c r="AV909" s="145"/>
      <c r="AW909" s="145"/>
      <c r="AX909" s="145"/>
      <c r="AY909" s="145"/>
      <c r="AZ909" s="145"/>
      <c r="BA909" s="145"/>
      <c r="BB909" s="145"/>
      <c r="BC909" s="145"/>
      <c r="BD909" s="167" t="str">
        <f>C908</f>
        <v>Stěna S1 fošny  60/80mm:3,00*(20,029+7,132+20,059+0,90)</v>
      </c>
      <c r="BE909" s="145"/>
      <c r="BF909" s="145"/>
      <c r="BG909" s="145"/>
      <c r="BH909" s="145"/>
      <c r="BI909" s="145"/>
    </row>
    <row r="910" spans="1:61" ht="12.75">
      <c r="A910" s="156"/>
      <c r="B910" s="157"/>
      <c r="C910" s="160" t="s">
        <v>1009</v>
      </c>
      <c r="D910" s="161"/>
      <c r="E910" s="162">
        <v>-12.742</v>
      </c>
      <c r="F910" s="163"/>
      <c r="G910" s="164"/>
      <c r="H910" s="165"/>
      <c r="I910" s="158"/>
      <c r="J910" s="166"/>
      <c r="K910" s="158"/>
      <c r="M910" s="159" t="s">
        <v>1009</v>
      </c>
      <c r="O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  <c r="AP910" s="145"/>
      <c r="AQ910" s="145"/>
      <c r="AR910" s="145"/>
      <c r="AS910" s="145"/>
      <c r="AT910" s="145"/>
      <c r="AU910" s="145"/>
      <c r="AV910" s="145"/>
      <c r="AW910" s="145"/>
      <c r="AX910" s="145"/>
      <c r="AY910" s="145"/>
      <c r="AZ910" s="145"/>
      <c r="BA910" s="145"/>
      <c r="BB910" s="145"/>
      <c r="BC910" s="145"/>
      <c r="BD910" s="167" t="str">
        <f>C909</f>
        <v>-(1,92*0,75+1,25*2,02+0,66*2,30+1,46*2,30+0,70*2,30)</v>
      </c>
      <c r="BE910" s="145"/>
      <c r="BF910" s="145"/>
      <c r="BG910" s="145"/>
      <c r="BH910" s="145"/>
      <c r="BI910" s="145"/>
    </row>
    <row r="911" spans="1:61" ht="12.75">
      <c r="A911" s="156"/>
      <c r="B911" s="157"/>
      <c r="C911" s="160" t="s">
        <v>703</v>
      </c>
      <c r="D911" s="161"/>
      <c r="E911" s="162">
        <v>179.7705</v>
      </c>
      <c r="F911" s="163"/>
      <c r="G911" s="164"/>
      <c r="H911" s="165"/>
      <c r="I911" s="158"/>
      <c r="J911" s="166"/>
      <c r="K911" s="158"/>
      <c r="M911" s="159" t="s">
        <v>703</v>
      </c>
      <c r="O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  <c r="AP911" s="145"/>
      <c r="AQ911" s="145"/>
      <c r="AR911" s="145"/>
      <c r="AS911" s="145"/>
      <c r="AT911" s="145"/>
      <c r="AU911" s="145"/>
      <c r="AV911" s="145"/>
      <c r="AW911" s="145"/>
      <c r="AX911" s="145"/>
      <c r="AY911" s="145"/>
      <c r="AZ911" s="145"/>
      <c r="BA911" s="145"/>
      <c r="BB911" s="145"/>
      <c r="BC911" s="145"/>
      <c r="BD911" s="167" t="str">
        <f>C910</f>
        <v>-(1,42*2,30*2+0,62*2,30+2,08*2,30)</v>
      </c>
      <c r="BE911" s="145"/>
      <c r="BF911" s="145"/>
      <c r="BG911" s="145"/>
      <c r="BH911" s="145"/>
      <c r="BI911" s="145"/>
    </row>
    <row r="912" spans="1:61" ht="12.75">
      <c r="A912" s="156"/>
      <c r="B912" s="157"/>
      <c r="C912" s="160" t="s">
        <v>704</v>
      </c>
      <c r="D912" s="161"/>
      <c r="E912" s="162">
        <v>5.135</v>
      </c>
      <c r="F912" s="163"/>
      <c r="G912" s="164"/>
      <c r="H912" s="165"/>
      <c r="I912" s="158"/>
      <c r="J912" s="166"/>
      <c r="K912" s="158"/>
      <c r="M912" s="159" t="s">
        <v>704</v>
      </c>
      <c r="O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  <c r="AL912" s="145"/>
      <c r="AM912" s="145"/>
      <c r="AN912" s="145"/>
      <c r="AO912" s="145"/>
      <c r="AP912" s="145"/>
      <c r="AQ912" s="145"/>
      <c r="AR912" s="145"/>
      <c r="AS912" s="145"/>
      <c r="AT912" s="145"/>
      <c r="AU912" s="145"/>
      <c r="AV912" s="145"/>
      <c r="AW912" s="145"/>
      <c r="AX912" s="145"/>
      <c r="AY912" s="145"/>
      <c r="AZ912" s="145"/>
      <c r="BA912" s="145"/>
      <c r="BB912" s="145"/>
      <c r="BC912" s="145"/>
      <c r="BD912" s="167" t="str">
        <f>C911</f>
        <v>3,50*(6,60+1,50+20,029+7,132+1,829+1,92+9,353+1,50*2)</v>
      </c>
      <c r="BE912" s="145"/>
      <c r="BF912" s="145"/>
      <c r="BG912" s="145"/>
      <c r="BH912" s="145"/>
      <c r="BI912" s="145"/>
    </row>
    <row r="913" spans="1:61" ht="12.75">
      <c r="A913" s="156"/>
      <c r="B913" s="157"/>
      <c r="C913" s="160" t="s">
        <v>705</v>
      </c>
      <c r="D913" s="161"/>
      <c r="E913" s="162">
        <v>12.803</v>
      </c>
      <c r="F913" s="163"/>
      <c r="G913" s="164"/>
      <c r="H913" s="165"/>
      <c r="I913" s="158"/>
      <c r="J913" s="166"/>
      <c r="K913" s="158"/>
      <c r="M913" s="159" t="s">
        <v>705</v>
      </c>
      <c r="O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  <c r="AL913" s="145"/>
      <c r="AM913" s="145"/>
      <c r="AN913" s="145"/>
      <c r="AO913" s="145"/>
      <c r="AP913" s="145"/>
      <c r="AQ913" s="145"/>
      <c r="AR913" s="145"/>
      <c r="AS913" s="145"/>
      <c r="AT913" s="145"/>
      <c r="AU913" s="145"/>
      <c r="AV913" s="145"/>
      <c r="AW913" s="145"/>
      <c r="AX913" s="145"/>
      <c r="AY913" s="145"/>
      <c r="AZ913" s="145"/>
      <c r="BA913" s="145"/>
      <c r="BB913" s="145"/>
      <c r="BC913" s="145"/>
      <c r="BD913" s="167" t="str">
        <f>C912</f>
        <v>7,132/2*1,44/2*2</v>
      </c>
      <c r="BE913" s="145"/>
      <c r="BF913" s="145"/>
      <c r="BG913" s="145"/>
      <c r="BH913" s="145"/>
      <c r="BI913" s="145"/>
    </row>
    <row r="914" spans="1:61" ht="12.75">
      <c r="A914" s="156"/>
      <c r="B914" s="157"/>
      <c r="C914" s="160" t="s">
        <v>1014</v>
      </c>
      <c r="D914" s="161"/>
      <c r="E914" s="162">
        <v>-25.74</v>
      </c>
      <c r="F914" s="163"/>
      <c r="G914" s="164"/>
      <c r="H914" s="165"/>
      <c r="I914" s="158"/>
      <c r="J914" s="166"/>
      <c r="K914" s="158"/>
      <c r="M914" s="159" t="s">
        <v>1014</v>
      </c>
      <c r="O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  <c r="AJ914" s="145"/>
      <c r="AK914" s="145"/>
      <c r="AL914" s="145"/>
      <c r="AM914" s="145"/>
      <c r="AN914" s="145"/>
      <c r="AO914" s="145"/>
      <c r="AP914" s="145"/>
      <c r="AQ914" s="145"/>
      <c r="AR914" s="145"/>
      <c r="AS914" s="145"/>
      <c r="AT914" s="145"/>
      <c r="AU914" s="145"/>
      <c r="AV914" s="145"/>
      <c r="AW914" s="145"/>
      <c r="AX914" s="145"/>
      <c r="AY914" s="145"/>
      <c r="AZ914" s="145"/>
      <c r="BA914" s="145"/>
      <c r="BB914" s="145"/>
      <c r="BC914" s="145"/>
      <c r="BD914" s="167" t="str">
        <f>C913</f>
        <v>17,782/2*1,44/2*2</v>
      </c>
      <c r="BE914" s="145"/>
      <c r="BF914" s="145"/>
      <c r="BG914" s="145"/>
      <c r="BH914" s="145"/>
      <c r="BI914" s="145"/>
    </row>
    <row r="915" spans="1:61" ht="12.75">
      <c r="A915" s="156"/>
      <c r="B915" s="157"/>
      <c r="C915" s="160" t="s">
        <v>1015</v>
      </c>
      <c r="D915" s="161"/>
      <c r="E915" s="162">
        <v>122.3846</v>
      </c>
      <c r="F915" s="163"/>
      <c r="G915" s="164"/>
      <c r="H915" s="165"/>
      <c r="I915" s="158"/>
      <c r="J915" s="166"/>
      <c r="K915" s="158"/>
      <c r="M915" s="159" t="s">
        <v>1015</v>
      </c>
      <c r="O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  <c r="AJ915" s="145"/>
      <c r="AK915" s="145"/>
      <c r="AL915" s="145"/>
      <c r="AM915" s="145"/>
      <c r="AN915" s="145"/>
      <c r="AO915" s="145"/>
      <c r="AP915" s="145"/>
      <c r="AQ915" s="145"/>
      <c r="AR915" s="145"/>
      <c r="AS915" s="145"/>
      <c r="AT915" s="145"/>
      <c r="AU915" s="145"/>
      <c r="AV915" s="145"/>
      <c r="AW915" s="145"/>
      <c r="AX915" s="145"/>
      <c r="AY915" s="145"/>
      <c r="AZ915" s="145"/>
      <c r="BA915" s="145"/>
      <c r="BB915" s="145"/>
      <c r="BC915" s="145"/>
      <c r="BD915" s="167" t="str">
        <f>C914</f>
        <v>-3,90*6,60</v>
      </c>
      <c r="BE915" s="145"/>
      <c r="BF915" s="145"/>
      <c r="BG915" s="145"/>
      <c r="BH915" s="145"/>
      <c r="BI915" s="145"/>
    </row>
    <row r="916" spans="1:61" ht="12.75">
      <c r="A916" s="156"/>
      <c r="B916" s="157"/>
      <c r="C916" s="160" t="s">
        <v>162</v>
      </c>
      <c r="D916" s="161"/>
      <c r="E916" s="162">
        <v>34.177</v>
      </c>
      <c r="F916" s="163"/>
      <c r="G916" s="164"/>
      <c r="H916" s="165"/>
      <c r="I916" s="158"/>
      <c r="J916" s="166"/>
      <c r="K916" s="158"/>
      <c r="M916" s="159" t="s">
        <v>162</v>
      </c>
      <c r="O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  <c r="AJ916" s="145"/>
      <c r="AK916" s="145"/>
      <c r="AL916" s="145"/>
      <c r="AM916" s="145"/>
      <c r="AN916" s="145"/>
      <c r="AO916" s="145"/>
      <c r="AP916" s="145"/>
      <c r="AQ916" s="145"/>
      <c r="AR916" s="145"/>
      <c r="AS916" s="145"/>
      <c r="AT916" s="145"/>
      <c r="AU916" s="145"/>
      <c r="AV916" s="145"/>
      <c r="AW916" s="145"/>
      <c r="AX916" s="145"/>
      <c r="AY916" s="145"/>
      <c r="AZ916" s="145"/>
      <c r="BA916" s="145"/>
      <c r="BB916" s="145"/>
      <c r="BC916" s="145"/>
      <c r="BD916" s="167" t="str">
        <f>C915</f>
        <v>Stěna S4 fošny 60/80mm:4,57*(1,52+0,60+2,60+20,42+1,64)</v>
      </c>
      <c r="BE916" s="145"/>
      <c r="BF916" s="145"/>
      <c r="BG916" s="145"/>
      <c r="BH916" s="145"/>
      <c r="BI916" s="145"/>
    </row>
    <row r="917" spans="1:61" ht="22.5">
      <c r="A917" s="156"/>
      <c r="B917" s="157"/>
      <c r="C917" s="160" t="s">
        <v>1016</v>
      </c>
      <c r="D917" s="161"/>
      <c r="E917" s="162">
        <v>50.14</v>
      </c>
      <c r="F917" s="163"/>
      <c r="G917" s="164"/>
      <c r="H917" s="165"/>
      <c r="I917" s="158"/>
      <c r="J917" s="166"/>
      <c r="K917" s="158"/>
      <c r="M917" s="159" t="s">
        <v>1016</v>
      </c>
      <c r="O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  <c r="AJ917" s="145"/>
      <c r="AK917" s="145"/>
      <c r="AL917" s="145"/>
      <c r="AM917" s="145"/>
      <c r="AN917" s="145"/>
      <c r="AO917" s="145"/>
      <c r="AP917" s="145"/>
      <c r="AQ917" s="145"/>
      <c r="AR917" s="145"/>
      <c r="AS917" s="145"/>
      <c r="AT917" s="145"/>
      <c r="AU917" s="145"/>
      <c r="AV917" s="145"/>
      <c r="AW917" s="145"/>
      <c r="AX917" s="145"/>
      <c r="AY917" s="145"/>
      <c r="AZ917" s="145"/>
      <c r="BA917" s="145"/>
      <c r="BB917" s="145"/>
      <c r="BC917" s="145"/>
      <c r="BD917" s="167" t="str">
        <f>C916</f>
        <v>2,39*14,30</v>
      </c>
      <c r="BE917" s="145"/>
      <c r="BF917" s="145"/>
      <c r="BG917" s="145"/>
      <c r="BH917" s="145"/>
      <c r="BI917" s="145"/>
    </row>
    <row r="918" spans="1:61" ht="25.5">
      <c r="A918" s="156"/>
      <c r="B918" s="157"/>
      <c r="C918" s="160" t="s">
        <v>700</v>
      </c>
      <c r="D918" s="161"/>
      <c r="E918" s="162">
        <v>12.4495</v>
      </c>
      <c r="F918" s="163"/>
      <c r="G918" s="164"/>
      <c r="H918" s="165"/>
      <c r="I918" s="158"/>
      <c r="J918" s="166"/>
      <c r="K918" s="158"/>
      <c r="M918" s="159" t="s">
        <v>700</v>
      </c>
      <c r="O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  <c r="AJ918" s="145"/>
      <c r="AK918" s="145"/>
      <c r="AL918" s="145"/>
      <c r="AM918" s="145"/>
      <c r="AN918" s="145"/>
      <c r="AO918" s="145"/>
      <c r="AP918" s="145"/>
      <c r="AQ918" s="145"/>
      <c r="AR918" s="145"/>
      <c r="AS918" s="145"/>
      <c r="AT918" s="145"/>
      <c r="AU918" s="145"/>
      <c r="AV918" s="145"/>
      <c r="AW918" s="145"/>
      <c r="AX918" s="145"/>
      <c r="AY918" s="145"/>
      <c r="AZ918" s="145"/>
      <c r="BA918" s="145"/>
      <c r="BB918" s="145"/>
      <c r="BC918" s="145"/>
      <c r="BD918" s="167" t="str">
        <f>C917</f>
        <v>Stěna S6 fošny 80/160mm:17,785*(3,90+4,10)/2-(15,00*0,50+15,00/2*1,80/2*2)</v>
      </c>
      <c r="BE918" s="145"/>
      <c r="BF918" s="145"/>
      <c r="BG918" s="145"/>
      <c r="BH918" s="145"/>
      <c r="BI918" s="145"/>
    </row>
    <row r="919" spans="1:61" ht="12.75">
      <c r="A919" s="156"/>
      <c r="B919" s="157"/>
      <c r="C919" s="160" t="s">
        <v>1017</v>
      </c>
      <c r="D919" s="161"/>
      <c r="E919" s="162">
        <v>16.055</v>
      </c>
      <c r="F919" s="163"/>
      <c r="G919" s="164"/>
      <c r="H919" s="165"/>
      <c r="I919" s="158"/>
      <c r="J919" s="166"/>
      <c r="K919" s="158"/>
      <c r="M919" s="159" t="s">
        <v>1017</v>
      </c>
      <c r="O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  <c r="AJ919" s="145"/>
      <c r="AK919" s="145"/>
      <c r="AL919" s="145"/>
      <c r="AM919" s="145"/>
      <c r="AN919" s="145"/>
      <c r="AO919" s="145"/>
      <c r="AP919" s="145"/>
      <c r="AQ919" s="145"/>
      <c r="AR919" s="145"/>
      <c r="AS919" s="145"/>
      <c r="AT919" s="145"/>
      <c r="AU919" s="145"/>
      <c r="AV919" s="145"/>
      <c r="AW919" s="145"/>
      <c r="AX919" s="145"/>
      <c r="AY919" s="145"/>
      <c r="AZ919" s="145"/>
      <c r="BA919" s="145"/>
      <c r="BB919" s="145"/>
      <c r="BC919" s="145"/>
      <c r="BD919" s="167" t="str">
        <f>C918</f>
        <v>17,785/2*1,40/2*2</v>
      </c>
      <c r="BE919" s="145"/>
      <c r="BF919" s="145"/>
      <c r="BG919" s="145"/>
      <c r="BH919" s="145"/>
      <c r="BI919" s="145"/>
    </row>
    <row r="920" spans="1:104" ht="12.75">
      <c r="A920" s="146">
        <v>179</v>
      </c>
      <c r="B920" s="147" t="s">
        <v>1018</v>
      </c>
      <c r="C920" s="148" t="s">
        <v>1019</v>
      </c>
      <c r="D920" s="149" t="s">
        <v>49</v>
      </c>
      <c r="E920" s="150">
        <v>498.7838</v>
      </c>
      <c r="F920" s="151">
        <v>0</v>
      </c>
      <c r="G920" s="152">
        <f>E920*F920</f>
        <v>0</v>
      </c>
      <c r="H920" s="153">
        <v>0.05121</v>
      </c>
      <c r="I920" s="154">
        <f>E920*H920</f>
        <v>25.542718397999998</v>
      </c>
      <c r="J920" s="153">
        <v>0</v>
      </c>
      <c r="K920" s="154">
        <f>E920*J920</f>
        <v>0</v>
      </c>
      <c r="O920" s="145"/>
      <c r="Z920" s="145"/>
      <c r="AA920" s="145">
        <v>1</v>
      </c>
      <c r="AB920" s="145">
        <v>7</v>
      </c>
      <c r="AC920" s="145">
        <v>7</v>
      </c>
      <c r="AD920" s="145"/>
      <c r="AE920" s="145"/>
      <c r="AF920" s="145"/>
      <c r="AG920" s="145"/>
      <c r="AH920" s="145"/>
      <c r="AI920" s="145"/>
      <c r="AJ920" s="145"/>
      <c r="AK920" s="145"/>
      <c r="AL920" s="145"/>
      <c r="AM920" s="145"/>
      <c r="AN920" s="145"/>
      <c r="AO920" s="145"/>
      <c r="AP920" s="145"/>
      <c r="AQ920" s="145"/>
      <c r="AR920" s="145"/>
      <c r="AS920" s="145"/>
      <c r="AT920" s="145"/>
      <c r="AU920" s="145"/>
      <c r="AV920" s="145"/>
      <c r="AW920" s="145"/>
      <c r="AX920" s="145"/>
      <c r="AY920" s="145"/>
      <c r="AZ920" s="155">
        <f>G920</f>
        <v>0</v>
      </c>
      <c r="BA920" s="145"/>
      <c r="BB920" s="145"/>
      <c r="BC920" s="145"/>
      <c r="BD920" s="145"/>
      <c r="BE920" s="145"/>
      <c r="BF920" s="145"/>
      <c r="BG920" s="145"/>
      <c r="BH920" s="145"/>
      <c r="BI920" s="145"/>
      <c r="CA920" s="145">
        <v>1</v>
      </c>
      <c r="CB920" s="145">
        <v>7</v>
      </c>
      <c r="CZ920" s="108">
        <v>2</v>
      </c>
    </row>
    <row r="921" spans="1:61" ht="12.75">
      <c r="A921" s="156"/>
      <c r="B921" s="157"/>
      <c r="C921" s="160" t="s">
        <v>1013</v>
      </c>
      <c r="D921" s="161"/>
      <c r="E921" s="162">
        <v>144.36</v>
      </c>
      <c r="F921" s="163"/>
      <c r="G921" s="164"/>
      <c r="H921" s="165"/>
      <c r="I921" s="158"/>
      <c r="J921" s="166"/>
      <c r="K921" s="158"/>
      <c r="M921" s="159" t="s">
        <v>1013</v>
      </c>
      <c r="O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  <c r="AJ921" s="145"/>
      <c r="AK921" s="145"/>
      <c r="AL921" s="145"/>
      <c r="AM921" s="145"/>
      <c r="AN921" s="145"/>
      <c r="AO921" s="145"/>
      <c r="AP921" s="145"/>
      <c r="AQ921" s="145"/>
      <c r="AR921" s="145"/>
      <c r="AS921" s="145"/>
      <c r="AT921" s="145"/>
      <c r="AU921" s="145"/>
      <c r="AV921" s="145"/>
      <c r="AW921" s="145"/>
      <c r="AX921" s="145"/>
      <c r="AY921" s="145"/>
      <c r="AZ921" s="145"/>
      <c r="BA921" s="145"/>
      <c r="BB921" s="145"/>
      <c r="BC921" s="145"/>
      <c r="BD921" s="167" t="str">
        <f>C920</f>
        <v xml:space="preserve">Montáž vodorovný rošt z fošen </v>
      </c>
      <c r="BE921" s="145"/>
      <c r="BF921" s="145"/>
      <c r="BG921" s="145"/>
      <c r="BH921" s="145"/>
      <c r="BI921" s="145"/>
    </row>
    <row r="922" spans="1:61" ht="12.75">
      <c r="A922" s="156"/>
      <c r="B922" s="157"/>
      <c r="C922" s="160" t="s">
        <v>1008</v>
      </c>
      <c r="D922" s="161"/>
      <c r="E922" s="162">
        <v>-10.451</v>
      </c>
      <c r="F922" s="163"/>
      <c r="G922" s="164"/>
      <c r="H922" s="165"/>
      <c r="I922" s="158"/>
      <c r="J922" s="166"/>
      <c r="K922" s="158"/>
      <c r="M922" s="159" t="s">
        <v>1008</v>
      </c>
      <c r="O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  <c r="AJ922" s="145"/>
      <c r="AK922" s="145"/>
      <c r="AL922" s="145"/>
      <c r="AM922" s="145"/>
      <c r="AN922" s="145"/>
      <c r="AO922" s="145"/>
      <c r="AP922" s="145"/>
      <c r="AQ922" s="145"/>
      <c r="AR922" s="145"/>
      <c r="AS922" s="145"/>
      <c r="AT922" s="145"/>
      <c r="AU922" s="145"/>
      <c r="AV922" s="145"/>
      <c r="AW922" s="145"/>
      <c r="AX922" s="145"/>
      <c r="AY922" s="145"/>
      <c r="AZ922" s="145"/>
      <c r="BA922" s="145"/>
      <c r="BB922" s="145"/>
      <c r="BC922" s="145"/>
      <c r="BD922" s="167" t="str">
        <f>C921</f>
        <v>Stěna S1 fošny  60/80mm:3,00*(20,029+7,132+20,059+0,90)</v>
      </c>
      <c r="BE922" s="145"/>
      <c r="BF922" s="145"/>
      <c r="BG922" s="145"/>
      <c r="BH922" s="145"/>
      <c r="BI922" s="145"/>
    </row>
    <row r="923" spans="1:61" ht="12.75">
      <c r="A923" s="156"/>
      <c r="B923" s="157"/>
      <c r="C923" s="160" t="s">
        <v>1009</v>
      </c>
      <c r="D923" s="161"/>
      <c r="E923" s="162">
        <v>-12.742</v>
      </c>
      <c r="F923" s="163"/>
      <c r="G923" s="164"/>
      <c r="H923" s="165"/>
      <c r="I923" s="158"/>
      <c r="J923" s="166"/>
      <c r="K923" s="158"/>
      <c r="M923" s="159" t="s">
        <v>1009</v>
      </c>
      <c r="O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  <c r="AJ923" s="145"/>
      <c r="AK923" s="145"/>
      <c r="AL923" s="145"/>
      <c r="AM923" s="145"/>
      <c r="AN923" s="145"/>
      <c r="AO923" s="145"/>
      <c r="AP923" s="145"/>
      <c r="AQ923" s="145"/>
      <c r="AR923" s="145"/>
      <c r="AS923" s="145"/>
      <c r="AT923" s="145"/>
      <c r="AU923" s="145"/>
      <c r="AV923" s="145"/>
      <c r="AW923" s="145"/>
      <c r="AX923" s="145"/>
      <c r="AY923" s="145"/>
      <c r="AZ923" s="145"/>
      <c r="BA923" s="145"/>
      <c r="BB923" s="145"/>
      <c r="BC923" s="145"/>
      <c r="BD923" s="167" t="str">
        <f>C922</f>
        <v>-(1,92*0,75+1,25*2,02+0,66*2,30+1,46*2,30+0,70*2,30)</v>
      </c>
      <c r="BE923" s="145"/>
      <c r="BF923" s="145"/>
      <c r="BG923" s="145"/>
      <c r="BH923" s="145"/>
      <c r="BI923" s="145"/>
    </row>
    <row r="924" spans="1:61" ht="12.75">
      <c r="A924" s="156"/>
      <c r="B924" s="157"/>
      <c r="C924" s="160" t="s">
        <v>703</v>
      </c>
      <c r="D924" s="161"/>
      <c r="E924" s="162">
        <v>179.7705</v>
      </c>
      <c r="F924" s="163"/>
      <c r="G924" s="164"/>
      <c r="H924" s="165"/>
      <c r="I924" s="158"/>
      <c r="J924" s="166"/>
      <c r="K924" s="158"/>
      <c r="M924" s="159" t="s">
        <v>703</v>
      </c>
      <c r="O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  <c r="AJ924" s="145"/>
      <c r="AK924" s="145"/>
      <c r="AL924" s="145"/>
      <c r="AM924" s="145"/>
      <c r="AN924" s="145"/>
      <c r="AO924" s="145"/>
      <c r="AP924" s="145"/>
      <c r="AQ924" s="145"/>
      <c r="AR924" s="145"/>
      <c r="AS924" s="145"/>
      <c r="AT924" s="145"/>
      <c r="AU924" s="145"/>
      <c r="AV924" s="145"/>
      <c r="AW924" s="145"/>
      <c r="AX924" s="145"/>
      <c r="AY924" s="145"/>
      <c r="AZ924" s="145"/>
      <c r="BA924" s="145"/>
      <c r="BB924" s="145"/>
      <c r="BC924" s="145"/>
      <c r="BD924" s="167" t="str">
        <f>C923</f>
        <v>-(1,42*2,30*2+0,62*2,30+2,08*2,30)</v>
      </c>
      <c r="BE924" s="145"/>
      <c r="BF924" s="145"/>
      <c r="BG924" s="145"/>
      <c r="BH924" s="145"/>
      <c r="BI924" s="145"/>
    </row>
    <row r="925" spans="1:61" ht="12.75">
      <c r="A925" s="156"/>
      <c r="B925" s="157"/>
      <c r="C925" s="160" t="s">
        <v>704</v>
      </c>
      <c r="D925" s="161"/>
      <c r="E925" s="162">
        <v>5.135</v>
      </c>
      <c r="F925" s="163"/>
      <c r="G925" s="164"/>
      <c r="H925" s="165"/>
      <c r="I925" s="158"/>
      <c r="J925" s="166"/>
      <c r="K925" s="158"/>
      <c r="M925" s="159" t="s">
        <v>704</v>
      </c>
      <c r="O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  <c r="AJ925" s="145"/>
      <c r="AK925" s="145"/>
      <c r="AL925" s="145"/>
      <c r="AM925" s="145"/>
      <c r="AN925" s="145"/>
      <c r="AO925" s="145"/>
      <c r="AP925" s="145"/>
      <c r="AQ925" s="145"/>
      <c r="AR925" s="145"/>
      <c r="AS925" s="145"/>
      <c r="AT925" s="145"/>
      <c r="AU925" s="145"/>
      <c r="AV925" s="145"/>
      <c r="AW925" s="145"/>
      <c r="AX925" s="145"/>
      <c r="AY925" s="145"/>
      <c r="AZ925" s="145"/>
      <c r="BA925" s="145"/>
      <c r="BB925" s="145"/>
      <c r="BC925" s="145"/>
      <c r="BD925" s="167" t="str">
        <f>C924</f>
        <v>3,50*(6,60+1,50+20,029+7,132+1,829+1,92+9,353+1,50*2)</v>
      </c>
      <c r="BE925" s="145"/>
      <c r="BF925" s="145"/>
      <c r="BG925" s="145"/>
      <c r="BH925" s="145"/>
      <c r="BI925" s="145"/>
    </row>
    <row r="926" spans="1:61" ht="12.75">
      <c r="A926" s="156"/>
      <c r="B926" s="157"/>
      <c r="C926" s="160" t="s">
        <v>705</v>
      </c>
      <c r="D926" s="161"/>
      <c r="E926" s="162">
        <v>12.803</v>
      </c>
      <c r="F926" s="163"/>
      <c r="G926" s="164"/>
      <c r="H926" s="165"/>
      <c r="I926" s="158"/>
      <c r="J926" s="166"/>
      <c r="K926" s="158"/>
      <c r="M926" s="159" t="s">
        <v>705</v>
      </c>
      <c r="O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  <c r="AJ926" s="145"/>
      <c r="AK926" s="145"/>
      <c r="AL926" s="145"/>
      <c r="AM926" s="145"/>
      <c r="AN926" s="145"/>
      <c r="AO926" s="145"/>
      <c r="AP926" s="145"/>
      <c r="AQ926" s="145"/>
      <c r="AR926" s="145"/>
      <c r="AS926" s="145"/>
      <c r="AT926" s="145"/>
      <c r="AU926" s="145"/>
      <c r="AV926" s="145"/>
      <c r="AW926" s="145"/>
      <c r="AX926" s="145"/>
      <c r="AY926" s="145"/>
      <c r="AZ926" s="145"/>
      <c r="BA926" s="145"/>
      <c r="BB926" s="145"/>
      <c r="BC926" s="145"/>
      <c r="BD926" s="167" t="str">
        <f>C925</f>
        <v>7,132/2*1,44/2*2</v>
      </c>
      <c r="BE926" s="145"/>
      <c r="BF926" s="145"/>
      <c r="BG926" s="145"/>
      <c r="BH926" s="145"/>
      <c r="BI926" s="145"/>
    </row>
    <row r="927" spans="1:61" ht="12.75">
      <c r="A927" s="156"/>
      <c r="B927" s="157"/>
      <c r="C927" s="160" t="s">
        <v>1014</v>
      </c>
      <c r="D927" s="161"/>
      <c r="E927" s="162">
        <v>-25.74</v>
      </c>
      <c r="F927" s="163"/>
      <c r="G927" s="164"/>
      <c r="H927" s="165"/>
      <c r="I927" s="158"/>
      <c r="J927" s="166"/>
      <c r="K927" s="158"/>
      <c r="M927" s="159" t="s">
        <v>1014</v>
      </c>
      <c r="O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  <c r="AJ927" s="145"/>
      <c r="AK927" s="145"/>
      <c r="AL927" s="145"/>
      <c r="AM927" s="145"/>
      <c r="AN927" s="145"/>
      <c r="AO927" s="145"/>
      <c r="AP927" s="145"/>
      <c r="AQ927" s="145"/>
      <c r="AR927" s="145"/>
      <c r="AS927" s="145"/>
      <c r="AT927" s="145"/>
      <c r="AU927" s="145"/>
      <c r="AV927" s="145"/>
      <c r="AW927" s="145"/>
      <c r="AX927" s="145"/>
      <c r="AY927" s="145"/>
      <c r="AZ927" s="145"/>
      <c r="BA927" s="145"/>
      <c r="BB927" s="145"/>
      <c r="BC927" s="145"/>
      <c r="BD927" s="167" t="str">
        <f>C926</f>
        <v>17,782/2*1,44/2*2</v>
      </c>
      <c r="BE927" s="145"/>
      <c r="BF927" s="145"/>
      <c r="BG927" s="145"/>
      <c r="BH927" s="145"/>
      <c r="BI927" s="145"/>
    </row>
    <row r="928" spans="1:61" ht="12.75">
      <c r="A928" s="156"/>
      <c r="B928" s="157"/>
      <c r="C928" s="160" t="s">
        <v>1015</v>
      </c>
      <c r="D928" s="161"/>
      <c r="E928" s="162">
        <v>122.3846</v>
      </c>
      <c r="F928" s="163"/>
      <c r="G928" s="164"/>
      <c r="H928" s="165"/>
      <c r="I928" s="158"/>
      <c r="J928" s="166"/>
      <c r="K928" s="158"/>
      <c r="M928" s="159" t="s">
        <v>1015</v>
      </c>
      <c r="O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  <c r="AJ928" s="145"/>
      <c r="AK928" s="145"/>
      <c r="AL928" s="145"/>
      <c r="AM928" s="145"/>
      <c r="AN928" s="145"/>
      <c r="AO928" s="145"/>
      <c r="AP928" s="145"/>
      <c r="AQ928" s="145"/>
      <c r="AR928" s="145"/>
      <c r="AS928" s="145"/>
      <c r="AT928" s="145"/>
      <c r="AU928" s="145"/>
      <c r="AV928" s="145"/>
      <c r="AW928" s="145"/>
      <c r="AX928" s="145"/>
      <c r="AY928" s="145"/>
      <c r="AZ928" s="145"/>
      <c r="BA928" s="145"/>
      <c r="BB928" s="145"/>
      <c r="BC928" s="145"/>
      <c r="BD928" s="167" t="str">
        <f>C927</f>
        <v>-3,90*6,60</v>
      </c>
      <c r="BE928" s="145"/>
      <c r="BF928" s="145"/>
      <c r="BG928" s="145"/>
      <c r="BH928" s="145"/>
      <c r="BI928" s="145"/>
    </row>
    <row r="929" spans="1:61" ht="12.75">
      <c r="A929" s="156"/>
      <c r="B929" s="157"/>
      <c r="C929" s="160" t="s">
        <v>162</v>
      </c>
      <c r="D929" s="161"/>
      <c r="E929" s="162">
        <v>34.177</v>
      </c>
      <c r="F929" s="163"/>
      <c r="G929" s="164"/>
      <c r="H929" s="165"/>
      <c r="I929" s="158"/>
      <c r="J929" s="166"/>
      <c r="K929" s="158"/>
      <c r="M929" s="159" t="s">
        <v>162</v>
      </c>
      <c r="O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  <c r="AJ929" s="145"/>
      <c r="AK929" s="145"/>
      <c r="AL929" s="145"/>
      <c r="AM929" s="145"/>
      <c r="AN929" s="145"/>
      <c r="AO929" s="145"/>
      <c r="AP929" s="145"/>
      <c r="AQ929" s="145"/>
      <c r="AR929" s="145"/>
      <c r="AS929" s="145"/>
      <c r="AT929" s="145"/>
      <c r="AU929" s="145"/>
      <c r="AV929" s="145"/>
      <c r="AW929" s="145"/>
      <c r="AX929" s="145"/>
      <c r="AY929" s="145"/>
      <c r="AZ929" s="145"/>
      <c r="BA929" s="145"/>
      <c r="BB929" s="145"/>
      <c r="BC929" s="145"/>
      <c r="BD929" s="167" t="str">
        <f>C928</f>
        <v>Stěna S4 fošny 60/80mm:4,57*(1,52+0,60+2,60+20,42+1,64)</v>
      </c>
      <c r="BE929" s="145"/>
      <c r="BF929" s="145"/>
      <c r="BG929" s="145"/>
      <c r="BH929" s="145"/>
      <c r="BI929" s="145"/>
    </row>
    <row r="930" spans="1:61" ht="12.75">
      <c r="A930" s="156"/>
      <c r="B930" s="157"/>
      <c r="C930" s="160" t="s">
        <v>1020</v>
      </c>
      <c r="D930" s="161"/>
      <c r="E930" s="162">
        <v>33.9693</v>
      </c>
      <c r="F930" s="163"/>
      <c r="G930" s="164"/>
      <c r="H930" s="165"/>
      <c r="I930" s="158"/>
      <c r="J930" s="166"/>
      <c r="K930" s="158"/>
      <c r="M930" s="159" t="s">
        <v>1020</v>
      </c>
      <c r="O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  <c r="AJ930" s="145"/>
      <c r="AK930" s="145"/>
      <c r="AL930" s="145"/>
      <c r="AM930" s="145"/>
      <c r="AN930" s="145"/>
      <c r="AO930" s="145"/>
      <c r="AP930" s="145"/>
      <c r="AQ930" s="145"/>
      <c r="AR930" s="145"/>
      <c r="AS930" s="145"/>
      <c r="AT930" s="145"/>
      <c r="AU930" s="145"/>
      <c r="AV930" s="145"/>
      <c r="AW930" s="145"/>
      <c r="AX930" s="145"/>
      <c r="AY930" s="145"/>
      <c r="AZ930" s="145"/>
      <c r="BA930" s="145"/>
      <c r="BB930" s="145"/>
      <c r="BC930" s="145"/>
      <c r="BD930" s="167" t="str">
        <f>C929</f>
        <v>2,39*14,30</v>
      </c>
      <c r="BE930" s="145"/>
      <c r="BF930" s="145"/>
      <c r="BG930" s="145"/>
      <c r="BH930" s="145"/>
      <c r="BI930" s="145"/>
    </row>
    <row r="931" spans="1:61" ht="12.75">
      <c r="A931" s="156"/>
      <c r="B931" s="157"/>
      <c r="C931" s="160" t="s">
        <v>1021</v>
      </c>
      <c r="D931" s="161"/>
      <c r="E931" s="162">
        <v>15.1173</v>
      </c>
      <c r="F931" s="163"/>
      <c r="G931" s="164"/>
      <c r="H931" s="165"/>
      <c r="I931" s="158"/>
      <c r="J931" s="166"/>
      <c r="K931" s="158"/>
      <c r="M931" s="159" t="s">
        <v>1021</v>
      </c>
      <c r="O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  <c r="AJ931" s="145"/>
      <c r="AK931" s="145"/>
      <c r="AL931" s="145"/>
      <c r="AM931" s="145"/>
      <c r="AN931" s="145"/>
      <c r="AO931" s="145"/>
      <c r="AP931" s="145"/>
      <c r="AQ931" s="145"/>
      <c r="AR931" s="145"/>
      <c r="AS931" s="145"/>
      <c r="AT931" s="145"/>
      <c r="AU931" s="145"/>
      <c r="AV931" s="145"/>
      <c r="AW931" s="145"/>
      <c r="AX931" s="145"/>
      <c r="AY931" s="145"/>
      <c r="AZ931" s="145"/>
      <c r="BA931" s="145"/>
      <c r="BB931" s="145"/>
      <c r="BC931" s="145"/>
      <c r="BD931" s="167" t="str">
        <f>C930</f>
        <v>Stěna S6 fošny 80/160mm:1,91*17,785</v>
      </c>
      <c r="BE931" s="145"/>
      <c r="BF931" s="145"/>
      <c r="BG931" s="145"/>
      <c r="BH931" s="145"/>
      <c r="BI931" s="145"/>
    </row>
    <row r="932" spans="1:104" ht="22.5">
      <c r="A932" s="146">
        <v>180</v>
      </c>
      <c r="B932" s="147" t="s">
        <v>1022</v>
      </c>
      <c r="C932" s="148" t="s">
        <v>1023</v>
      </c>
      <c r="D932" s="149" t="s">
        <v>49</v>
      </c>
      <c r="E932" s="150">
        <v>1107.1548</v>
      </c>
      <c r="F932" s="151">
        <v>0</v>
      </c>
      <c r="G932" s="152">
        <f>E932*F932</f>
        <v>0</v>
      </c>
      <c r="H932" s="153">
        <v>0</v>
      </c>
      <c r="I932" s="154">
        <f>E932*H932</f>
        <v>0</v>
      </c>
      <c r="J932" s="153">
        <v>0</v>
      </c>
      <c r="K932" s="154">
        <f>E932*J932</f>
        <v>0</v>
      </c>
      <c r="O932" s="145"/>
      <c r="Z932" s="145"/>
      <c r="AA932" s="145">
        <v>1</v>
      </c>
      <c r="AB932" s="145">
        <v>7</v>
      </c>
      <c r="AC932" s="145">
        <v>7</v>
      </c>
      <c r="AD932" s="145"/>
      <c r="AE932" s="145"/>
      <c r="AF932" s="145"/>
      <c r="AG932" s="145"/>
      <c r="AH932" s="145"/>
      <c r="AI932" s="145"/>
      <c r="AJ932" s="145"/>
      <c r="AK932" s="145"/>
      <c r="AL932" s="145"/>
      <c r="AM932" s="145"/>
      <c r="AN932" s="145"/>
      <c r="AO932" s="145"/>
      <c r="AP932" s="145"/>
      <c r="AQ932" s="145"/>
      <c r="AR932" s="145"/>
      <c r="AS932" s="145"/>
      <c r="AT932" s="145"/>
      <c r="AU932" s="145"/>
      <c r="AV932" s="145"/>
      <c r="AW932" s="145"/>
      <c r="AX932" s="145"/>
      <c r="AY932" s="145"/>
      <c r="AZ932" s="155">
        <f>G932</f>
        <v>0</v>
      </c>
      <c r="BA932" s="145"/>
      <c r="BB932" s="145"/>
      <c r="BC932" s="145"/>
      <c r="BD932" s="145"/>
      <c r="BE932" s="145"/>
      <c r="BF932" s="145"/>
      <c r="BG932" s="145"/>
      <c r="BH932" s="145"/>
      <c r="BI932" s="145"/>
      <c r="CA932" s="145">
        <v>1</v>
      </c>
      <c r="CB932" s="145">
        <v>7</v>
      </c>
      <c r="CZ932" s="108">
        <v>2</v>
      </c>
    </row>
    <row r="933" spans="1:61" ht="12.75">
      <c r="A933" s="156"/>
      <c r="B933" s="157"/>
      <c r="C933" s="160" t="s">
        <v>1024</v>
      </c>
      <c r="D933" s="161"/>
      <c r="E933" s="162">
        <v>104.1887</v>
      </c>
      <c r="F933" s="163"/>
      <c r="G933" s="164"/>
      <c r="H933" s="165"/>
      <c r="I933" s="158"/>
      <c r="J933" s="166"/>
      <c r="K933" s="158"/>
      <c r="M933" s="159" t="s">
        <v>1024</v>
      </c>
      <c r="O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  <c r="AL933" s="145"/>
      <c r="AM933" s="145"/>
      <c r="AN933" s="145"/>
      <c r="AO933" s="145"/>
      <c r="AP933" s="145"/>
      <c r="AQ933" s="145"/>
      <c r="AR933" s="145"/>
      <c r="AS933" s="145"/>
      <c r="AT933" s="145"/>
      <c r="AU933" s="145"/>
      <c r="AV933" s="145"/>
      <c r="AW933" s="145"/>
      <c r="AX933" s="145"/>
      <c r="AY933" s="145"/>
      <c r="AZ933" s="145"/>
      <c r="BA933" s="145"/>
      <c r="BB933" s="145"/>
      <c r="BC933" s="145"/>
      <c r="BD933" s="167" t="str">
        <f>C932</f>
        <v>Montáž bednění střech rovných, prkna hrubá na sraz tl.24mm a tl.32mm</v>
      </c>
      <c r="BE933" s="145"/>
      <c r="BF933" s="145"/>
      <c r="BG933" s="145"/>
      <c r="BH933" s="145"/>
      <c r="BI933" s="145"/>
    </row>
    <row r="934" spans="1:61" ht="12.75">
      <c r="A934" s="156"/>
      <c r="B934" s="157"/>
      <c r="C934" s="160" t="s">
        <v>1025</v>
      </c>
      <c r="D934" s="161"/>
      <c r="E934" s="162">
        <v>166.9109</v>
      </c>
      <c r="F934" s="163"/>
      <c r="G934" s="164"/>
      <c r="H934" s="165"/>
      <c r="I934" s="158"/>
      <c r="J934" s="166"/>
      <c r="K934" s="158"/>
      <c r="M934" s="159" t="s">
        <v>1025</v>
      </c>
      <c r="O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  <c r="AP934" s="145"/>
      <c r="AQ934" s="145"/>
      <c r="AR934" s="145"/>
      <c r="AS934" s="145"/>
      <c r="AT934" s="145"/>
      <c r="AU934" s="145"/>
      <c r="AV934" s="145"/>
      <c r="AW934" s="145"/>
      <c r="AX934" s="145"/>
      <c r="AY934" s="145"/>
      <c r="AZ934" s="145"/>
      <c r="BA934" s="145"/>
      <c r="BB934" s="145"/>
      <c r="BC934" s="145"/>
      <c r="BD934" s="167" t="str">
        <f>C933</f>
        <v>St1:2,968*(0,292+16,96+0,30)*2</v>
      </c>
      <c r="BE934" s="145"/>
      <c r="BF934" s="145"/>
      <c r="BG934" s="145"/>
      <c r="BH934" s="145"/>
      <c r="BI934" s="145"/>
    </row>
    <row r="935" spans="1:61" ht="12.75">
      <c r="A935" s="156"/>
      <c r="B935" s="157"/>
      <c r="C935" s="160" t="s">
        <v>866</v>
      </c>
      <c r="D935" s="161"/>
      <c r="E935" s="162">
        <v>-2.73</v>
      </c>
      <c r="F935" s="163"/>
      <c r="G935" s="164"/>
      <c r="H935" s="165"/>
      <c r="I935" s="158"/>
      <c r="J935" s="166"/>
      <c r="K935" s="158"/>
      <c r="M935" s="159" t="s">
        <v>866</v>
      </c>
      <c r="O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  <c r="AP935" s="145"/>
      <c r="AQ935" s="145"/>
      <c r="AR935" s="145"/>
      <c r="AS935" s="145"/>
      <c r="AT935" s="145"/>
      <c r="AU935" s="145"/>
      <c r="AV935" s="145"/>
      <c r="AW935" s="145"/>
      <c r="AX935" s="145"/>
      <c r="AY935" s="145"/>
      <c r="AZ935" s="145"/>
      <c r="BA935" s="145"/>
      <c r="BB935" s="145"/>
      <c r="BC935" s="145"/>
      <c r="BD935" s="167" t="str">
        <f>C934</f>
        <v>4,647*17,959*2</v>
      </c>
      <c r="BE935" s="145"/>
      <c r="BF935" s="145"/>
      <c r="BG935" s="145"/>
      <c r="BH935" s="145"/>
      <c r="BI935" s="145"/>
    </row>
    <row r="936" spans="1:61" ht="12.75">
      <c r="A936" s="156"/>
      <c r="B936" s="157"/>
      <c r="C936" s="160" t="s">
        <v>1026</v>
      </c>
      <c r="D936" s="161"/>
      <c r="E936" s="162">
        <v>86.5128</v>
      </c>
      <c r="F936" s="163"/>
      <c r="G936" s="164"/>
      <c r="H936" s="165"/>
      <c r="I936" s="158"/>
      <c r="J936" s="166"/>
      <c r="K936" s="158"/>
      <c r="M936" s="159" t="s">
        <v>1026</v>
      </c>
      <c r="O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  <c r="AP936" s="145"/>
      <c r="AQ936" s="145"/>
      <c r="AR936" s="145"/>
      <c r="AS936" s="145"/>
      <c r="AT936" s="145"/>
      <c r="AU936" s="145"/>
      <c r="AV936" s="145"/>
      <c r="AW936" s="145"/>
      <c r="AX936" s="145"/>
      <c r="AY936" s="145"/>
      <c r="AZ936" s="145"/>
      <c r="BA936" s="145"/>
      <c r="BB936" s="145"/>
      <c r="BC936" s="145"/>
      <c r="BD936" s="167" t="str">
        <f>C935</f>
        <v>-0,65*1,40*3</v>
      </c>
      <c r="BE936" s="145"/>
      <c r="BF936" s="145"/>
      <c r="BG936" s="145"/>
      <c r="BH936" s="145"/>
      <c r="BI936" s="145"/>
    </row>
    <row r="937" spans="1:61" ht="12.75">
      <c r="A937" s="156"/>
      <c r="B937" s="157"/>
      <c r="C937" s="160" t="s">
        <v>1027</v>
      </c>
      <c r="D937" s="161"/>
      <c r="E937" s="162">
        <v>150.1104</v>
      </c>
      <c r="F937" s="163"/>
      <c r="G937" s="164"/>
      <c r="H937" s="165"/>
      <c r="I937" s="158"/>
      <c r="J937" s="166"/>
      <c r="K937" s="158"/>
      <c r="M937" s="159" t="s">
        <v>1027</v>
      </c>
      <c r="O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  <c r="AP937" s="145"/>
      <c r="AQ937" s="145"/>
      <c r="AR937" s="145"/>
      <c r="AS937" s="145"/>
      <c r="AT937" s="145"/>
      <c r="AU937" s="145"/>
      <c r="AV937" s="145"/>
      <c r="AW937" s="145"/>
      <c r="AX937" s="145"/>
      <c r="AY937" s="145"/>
      <c r="AZ937" s="145"/>
      <c r="BA937" s="145"/>
      <c r="BB937" s="145"/>
      <c r="BC937" s="145"/>
      <c r="BD937" s="167" t="str">
        <f>C936</f>
        <v>6,554*6,60*2</v>
      </c>
      <c r="BE937" s="145"/>
      <c r="BF937" s="145"/>
      <c r="BG937" s="145"/>
      <c r="BH937" s="145"/>
      <c r="BI937" s="145"/>
    </row>
    <row r="938" spans="1:61" ht="12.75">
      <c r="A938" s="156"/>
      <c r="B938" s="157"/>
      <c r="C938" s="160" t="s">
        <v>1028</v>
      </c>
      <c r="D938" s="161"/>
      <c r="E938" s="162">
        <v>262.614</v>
      </c>
      <c r="F938" s="163"/>
      <c r="G938" s="164"/>
      <c r="H938" s="165"/>
      <c r="I938" s="158"/>
      <c r="J938" s="166"/>
      <c r="K938" s="158"/>
      <c r="M938" s="159" t="s">
        <v>1028</v>
      </c>
      <c r="O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  <c r="AP938" s="145"/>
      <c r="AQ938" s="145"/>
      <c r="AR938" s="145"/>
      <c r="AS938" s="145"/>
      <c r="AT938" s="145"/>
      <c r="AU938" s="145"/>
      <c r="AV938" s="145"/>
      <c r="AW938" s="145"/>
      <c r="AX938" s="145"/>
      <c r="AY938" s="145"/>
      <c r="AZ938" s="145"/>
      <c r="BA938" s="145"/>
      <c r="BB938" s="145"/>
      <c r="BC938" s="145"/>
      <c r="BD938" s="167" t="str">
        <f>C937</f>
        <v>11,372*6,60*2</v>
      </c>
      <c r="BE938" s="145"/>
      <c r="BF938" s="145"/>
      <c r="BG938" s="145"/>
      <c r="BH938" s="145"/>
      <c r="BI938" s="145"/>
    </row>
    <row r="939" spans="1:61" ht="12.75">
      <c r="A939" s="156"/>
      <c r="B939" s="157"/>
      <c r="C939" s="160" t="s">
        <v>1029</v>
      </c>
      <c r="D939" s="161"/>
      <c r="E939" s="162">
        <v>-26.52</v>
      </c>
      <c r="F939" s="163"/>
      <c r="G939" s="164"/>
      <c r="H939" s="165"/>
      <c r="I939" s="158"/>
      <c r="J939" s="166"/>
      <c r="K939" s="158"/>
      <c r="M939" s="159" t="s">
        <v>1029</v>
      </c>
      <c r="O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  <c r="AP939" s="145"/>
      <c r="AQ939" s="145"/>
      <c r="AR939" s="145"/>
      <c r="AS939" s="145"/>
      <c r="AT939" s="145"/>
      <c r="AU939" s="145"/>
      <c r="AV939" s="145"/>
      <c r="AW939" s="145"/>
      <c r="AX939" s="145"/>
      <c r="AY939" s="145"/>
      <c r="AZ939" s="145"/>
      <c r="BA939" s="145"/>
      <c r="BB939" s="145"/>
      <c r="BC939" s="145"/>
      <c r="BD939" s="167" t="str">
        <f>C938</f>
        <v>St5:6,60*(0,30+19,295+0,30)*2</v>
      </c>
      <c r="BE939" s="145"/>
      <c r="BF939" s="145"/>
      <c r="BG939" s="145"/>
      <c r="BH939" s="145"/>
      <c r="BI939" s="145"/>
    </row>
    <row r="940" spans="1:61" ht="12.75">
      <c r="A940" s="156"/>
      <c r="B940" s="157"/>
      <c r="C940" s="160" t="s">
        <v>1030</v>
      </c>
      <c r="D940" s="161"/>
      <c r="E940" s="162">
        <v>366.068</v>
      </c>
      <c r="F940" s="163"/>
      <c r="G940" s="164"/>
      <c r="H940" s="165"/>
      <c r="I940" s="158"/>
      <c r="J940" s="166"/>
      <c r="K940" s="158"/>
      <c r="M940" s="159" t="s">
        <v>1030</v>
      </c>
      <c r="O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  <c r="AL940" s="145"/>
      <c r="AM940" s="145"/>
      <c r="AN940" s="145"/>
      <c r="AO940" s="145"/>
      <c r="AP940" s="145"/>
      <c r="AQ940" s="145"/>
      <c r="AR940" s="145"/>
      <c r="AS940" s="145"/>
      <c r="AT940" s="145"/>
      <c r="AU940" s="145"/>
      <c r="AV940" s="145"/>
      <c r="AW940" s="145"/>
      <c r="AX940" s="145"/>
      <c r="AY940" s="145"/>
      <c r="AZ940" s="145"/>
      <c r="BA940" s="145"/>
      <c r="BB940" s="145"/>
      <c r="BC940" s="145"/>
      <c r="BD940" s="167" t="str">
        <f>C939</f>
        <v>-1,30*1,70*6*2</v>
      </c>
      <c r="BE940" s="145"/>
      <c r="BF940" s="145"/>
      <c r="BG940" s="145"/>
      <c r="BH940" s="145"/>
      <c r="BI940" s="145"/>
    </row>
    <row r="941" spans="1:104" ht="12.75">
      <c r="A941" s="146">
        <v>181</v>
      </c>
      <c r="B941" s="147" t="s">
        <v>1031</v>
      </c>
      <c r="C941" s="148" t="s">
        <v>1032</v>
      </c>
      <c r="D941" s="149" t="s">
        <v>49</v>
      </c>
      <c r="E941" s="150">
        <v>552.2124</v>
      </c>
      <c r="F941" s="151">
        <v>0</v>
      </c>
      <c r="G941" s="152">
        <f>E941*F941</f>
        <v>0</v>
      </c>
      <c r="H941" s="153">
        <v>0</v>
      </c>
      <c r="I941" s="154">
        <f>E941*H941</f>
        <v>0</v>
      </c>
      <c r="J941" s="153">
        <v>0</v>
      </c>
      <c r="K941" s="154">
        <f>E941*J941</f>
        <v>0</v>
      </c>
      <c r="O941" s="145"/>
      <c r="Z941" s="145"/>
      <c r="AA941" s="145">
        <v>1</v>
      </c>
      <c r="AB941" s="145">
        <v>7</v>
      </c>
      <c r="AC941" s="145">
        <v>7</v>
      </c>
      <c r="AD941" s="145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  <c r="AP941" s="145"/>
      <c r="AQ941" s="145"/>
      <c r="AR941" s="145"/>
      <c r="AS941" s="145"/>
      <c r="AT941" s="145"/>
      <c r="AU941" s="145"/>
      <c r="AV941" s="145"/>
      <c r="AW941" s="145"/>
      <c r="AX941" s="145"/>
      <c r="AY941" s="145"/>
      <c r="AZ941" s="155">
        <f>G941</f>
        <v>0</v>
      </c>
      <c r="BA941" s="145"/>
      <c r="BB941" s="145"/>
      <c r="BC941" s="145"/>
      <c r="BD941" s="145"/>
      <c r="BE941" s="145"/>
      <c r="BF941" s="145"/>
      <c r="BG941" s="145"/>
      <c r="BH941" s="145"/>
      <c r="BI941" s="145"/>
      <c r="CA941" s="145">
        <v>1</v>
      </c>
      <c r="CB941" s="145">
        <v>7</v>
      </c>
      <c r="CZ941" s="108">
        <v>2</v>
      </c>
    </row>
    <row r="942" spans="1:61" ht="12.75">
      <c r="A942" s="156"/>
      <c r="B942" s="157"/>
      <c r="C942" s="160" t="s">
        <v>1033</v>
      </c>
      <c r="D942" s="161"/>
      <c r="E942" s="162">
        <v>52.0943</v>
      </c>
      <c r="F942" s="163"/>
      <c r="G942" s="164"/>
      <c r="H942" s="165"/>
      <c r="I942" s="158"/>
      <c r="J942" s="166"/>
      <c r="K942" s="158"/>
      <c r="M942" s="159" t="s">
        <v>1033</v>
      </c>
      <c r="O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  <c r="AP942" s="145"/>
      <c r="AQ942" s="145"/>
      <c r="AR942" s="145"/>
      <c r="AS942" s="145"/>
      <c r="AT942" s="145"/>
      <c r="AU942" s="145"/>
      <c r="AV942" s="145"/>
      <c r="AW942" s="145"/>
      <c r="AX942" s="145"/>
      <c r="AY942" s="145"/>
      <c r="AZ942" s="145"/>
      <c r="BA942" s="145"/>
      <c r="BB942" s="145"/>
      <c r="BC942" s="145"/>
      <c r="BD942" s="167" t="str">
        <f>C941</f>
        <v xml:space="preserve">Montáž laťování střech, vzdálenost latí 22 - 36 cm </v>
      </c>
      <c r="BE942" s="145"/>
      <c r="BF942" s="145"/>
      <c r="BG942" s="145"/>
      <c r="BH942" s="145"/>
      <c r="BI942" s="145"/>
    </row>
    <row r="943" spans="1:61" ht="12.75">
      <c r="A943" s="156"/>
      <c r="B943" s="157"/>
      <c r="C943" s="160" t="s">
        <v>865</v>
      </c>
      <c r="D943" s="161"/>
      <c r="E943" s="162">
        <v>83.4555</v>
      </c>
      <c r="F943" s="163"/>
      <c r="G943" s="164"/>
      <c r="H943" s="165"/>
      <c r="I943" s="158"/>
      <c r="J943" s="166"/>
      <c r="K943" s="158"/>
      <c r="M943" s="159" t="s">
        <v>865</v>
      </c>
      <c r="O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  <c r="AP943" s="145"/>
      <c r="AQ943" s="145"/>
      <c r="AR943" s="145"/>
      <c r="AS943" s="145"/>
      <c r="AT943" s="145"/>
      <c r="AU943" s="145"/>
      <c r="AV943" s="145"/>
      <c r="AW943" s="145"/>
      <c r="AX943" s="145"/>
      <c r="AY943" s="145"/>
      <c r="AZ943" s="145"/>
      <c r="BA943" s="145"/>
      <c r="BB943" s="145"/>
      <c r="BC943" s="145"/>
      <c r="BD943" s="167" t="str">
        <f>C942</f>
        <v>St1:2,968*(0,292+16,96+0,30)</v>
      </c>
      <c r="BE943" s="145"/>
      <c r="BF943" s="145"/>
      <c r="BG943" s="145"/>
      <c r="BH943" s="145"/>
      <c r="BI943" s="145"/>
    </row>
    <row r="944" spans="1:61" ht="12.75">
      <c r="A944" s="156"/>
      <c r="B944" s="157"/>
      <c r="C944" s="160" t="s">
        <v>866</v>
      </c>
      <c r="D944" s="161"/>
      <c r="E944" s="162">
        <v>-2.73</v>
      </c>
      <c r="F944" s="163"/>
      <c r="G944" s="164"/>
      <c r="H944" s="165"/>
      <c r="I944" s="158"/>
      <c r="J944" s="166"/>
      <c r="K944" s="158"/>
      <c r="M944" s="159" t="s">
        <v>866</v>
      </c>
      <c r="O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  <c r="AP944" s="145"/>
      <c r="AQ944" s="145"/>
      <c r="AR944" s="145"/>
      <c r="AS944" s="145"/>
      <c r="AT944" s="145"/>
      <c r="AU944" s="145"/>
      <c r="AV944" s="145"/>
      <c r="AW944" s="145"/>
      <c r="AX944" s="145"/>
      <c r="AY944" s="145"/>
      <c r="AZ944" s="145"/>
      <c r="BA944" s="145"/>
      <c r="BB944" s="145"/>
      <c r="BC944" s="145"/>
      <c r="BD944" s="167" t="str">
        <f>C943</f>
        <v>4,647*17,959</v>
      </c>
      <c r="BE944" s="145"/>
      <c r="BF944" s="145"/>
      <c r="BG944" s="145"/>
      <c r="BH944" s="145"/>
      <c r="BI944" s="145"/>
    </row>
    <row r="945" spans="1:61" ht="12.75">
      <c r="A945" s="156"/>
      <c r="B945" s="157"/>
      <c r="C945" s="160" t="s">
        <v>867</v>
      </c>
      <c r="D945" s="161"/>
      <c r="E945" s="162">
        <v>43.2564</v>
      </c>
      <c r="F945" s="163"/>
      <c r="G945" s="164"/>
      <c r="H945" s="165"/>
      <c r="I945" s="158"/>
      <c r="J945" s="166"/>
      <c r="K945" s="158"/>
      <c r="M945" s="159" t="s">
        <v>867</v>
      </c>
      <c r="O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  <c r="AP945" s="145"/>
      <c r="AQ945" s="145"/>
      <c r="AR945" s="145"/>
      <c r="AS945" s="145"/>
      <c r="AT945" s="145"/>
      <c r="AU945" s="145"/>
      <c r="AV945" s="145"/>
      <c r="AW945" s="145"/>
      <c r="AX945" s="145"/>
      <c r="AY945" s="145"/>
      <c r="AZ945" s="145"/>
      <c r="BA945" s="145"/>
      <c r="BB945" s="145"/>
      <c r="BC945" s="145"/>
      <c r="BD945" s="167" t="str">
        <f>C944</f>
        <v>-0,65*1,40*3</v>
      </c>
      <c r="BE945" s="145"/>
      <c r="BF945" s="145"/>
      <c r="BG945" s="145"/>
      <c r="BH945" s="145"/>
      <c r="BI945" s="145"/>
    </row>
    <row r="946" spans="1:61" ht="12.75">
      <c r="A946" s="156"/>
      <c r="B946" s="157"/>
      <c r="C946" s="160" t="s">
        <v>868</v>
      </c>
      <c r="D946" s="161"/>
      <c r="E946" s="162">
        <v>75.0552</v>
      </c>
      <c r="F946" s="163"/>
      <c r="G946" s="164"/>
      <c r="H946" s="165"/>
      <c r="I946" s="158"/>
      <c r="J946" s="166"/>
      <c r="K946" s="158"/>
      <c r="M946" s="159" t="s">
        <v>868</v>
      </c>
      <c r="O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  <c r="AP946" s="145"/>
      <c r="AQ946" s="145"/>
      <c r="AR946" s="145"/>
      <c r="AS946" s="145"/>
      <c r="AT946" s="145"/>
      <c r="AU946" s="145"/>
      <c r="AV946" s="145"/>
      <c r="AW946" s="145"/>
      <c r="AX946" s="145"/>
      <c r="AY946" s="145"/>
      <c r="AZ946" s="145"/>
      <c r="BA946" s="145"/>
      <c r="BB946" s="145"/>
      <c r="BC946" s="145"/>
      <c r="BD946" s="167" t="str">
        <f>C945</f>
        <v>6,554*6,60</v>
      </c>
      <c r="BE946" s="145"/>
      <c r="BF946" s="145"/>
      <c r="BG946" s="145"/>
      <c r="BH946" s="145"/>
      <c r="BI946" s="145"/>
    </row>
    <row r="947" spans="1:61" ht="12.75">
      <c r="A947" s="156"/>
      <c r="B947" s="157"/>
      <c r="C947" s="160" t="s">
        <v>1034</v>
      </c>
      <c r="D947" s="161"/>
      <c r="E947" s="162">
        <v>131.307</v>
      </c>
      <c r="F947" s="163"/>
      <c r="G947" s="164"/>
      <c r="H947" s="165"/>
      <c r="I947" s="158"/>
      <c r="J947" s="166"/>
      <c r="K947" s="158"/>
      <c r="M947" s="159" t="s">
        <v>1034</v>
      </c>
      <c r="O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  <c r="AP947" s="145"/>
      <c r="AQ947" s="145"/>
      <c r="AR947" s="145"/>
      <c r="AS947" s="145"/>
      <c r="AT947" s="145"/>
      <c r="AU947" s="145"/>
      <c r="AV947" s="145"/>
      <c r="AW947" s="145"/>
      <c r="AX947" s="145"/>
      <c r="AY947" s="145"/>
      <c r="AZ947" s="145"/>
      <c r="BA947" s="145"/>
      <c r="BB947" s="145"/>
      <c r="BC947" s="145"/>
      <c r="BD947" s="167" t="str">
        <f>C946</f>
        <v>11,372*6,60</v>
      </c>
      <c r="BE947" s="145"/>
      <c r="BF947" s="145"/>
      <c r="BG947" s="145"/>
      <c r="BH947" s="145"/>
      <c r="BI947" s="145"/>
    </row>
    <row r="948" spans="1:61" ht="12.75">
      <c r="A948" s="156"/>
      <c r="B948" s="157"/>
      <c r="C948" s="160" t="s">
        <v>1035</v>
      </c>
      <c r="D948" s="161"/>
      <c r="E948" s="162">
        <v>-13.26</v>
      </c>
      <c r="F948" s="163"/>
      <c r="G948" s="164"/>
      <c r="H948" s="165"/>
      <c r="I948" s="158"/>
      <c r="J948" s="166"/>
      <c r="K948" s="158"/>
      <c r="M948" s="159" t="s">
        <v>1035</v>
      </c>
      <c r="O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  <c r="AP948" s="145"/>
      <c r="AQ948" s="145"/>
      <c r="AR948" s="145"/>
      <c r="AS948" s="145"/>
      <c r="AT948" s="145"/>
      <c r="AU948" s="145"/>
      <c r="AV948" s="145"/>
      <c r="AW948" s="145"/>
      <c r="AX948" s="145"/>
      <c r="AY948" s="145"/>
      <c r="AZ948" s="145"/>
      <c r="BA948" s="145"/>
      <c r="BB948" s="145"/>
      <c r="BC948" s="145"/>
      <c r="BD948" s="167" t="str">
        <f>C947</f>
        <v>St5:6,60*(0,30+19,295+0,30)</v>
      </c>
      <c r="BE948" s="145"/>
      <c r="BF948" s="145"/>
      <c r="BG948" s="145"/>
      <c r="BH948" s="145"/>
      <c r="BI948" s="145"/>
    </row>
    <row r="949" spans="1:61" ht="12.75">
      <c r="A949" s="156"/>
      <c r="B949" s="157"/>
      <c r="C949" s="160" t="s">
        <v>1036</v>
      </c>
      <c r="D949" s="161"/>
      <c r="E949" s="162">
        <v>183.034</v>
      </c>
      <c r="F949" s="163"/>
      <c r="G949" s="164"/>
      <c r="H949" s="165"/>
      <c r="I949" s="158"/>
      <c r="J949" s="166"/>
      <c r="K949" s="158"/>
      <c r="M949" s="159" t="s">
        <v>1036</v>
      </c>
      <c r="O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  <c r="AP949" s="145"/>
      <c r="AQ949" s="145"/>
      <c r="AR949" s="145"/>
      <c r="AS949" s="145"/>
      <c r="AT949" s="145"/>
      <c r="AU949" s="145"/>
      <c r="AV949" s="145"/>
      <c r="AW949" s="145"/>
      <c r="AX949" s="145"/>
      <c r="AY949" s="145"/>
      <c r="AZ949" s="145"/>
      <c r="BA949" s="145"/>
      <c r="BB949" s="145"/>
      <c r="BC949" s="145"/>
      <c r="BD949" s="167" t="str">
        <f>C948</f>
        <v>-1,30*1,70*6</v>
      </c>
      <c r="BE949" s="145"/>
      <c r="BF949" s="145"/>
      <c r="BG949" s="145"/>
      <c r="BH949" s="145"/>
      <c r="BI949" s="145"/>
    </row>
    <row r="950" spans="1:104" ht="12.75">
      <c r="A950" s="146">
        <v>182</v>
      </c>
      <c r="B950" s="147" t="s">
        <v>1037</v>
      </c>
      <c r="C950" s="148" t="s">
        <v>1038</v>
      </c>
      <c r="D950" s="149" t="s">
        <v>49</v>
      </c>
      <c r="E950" s="150">
        <v>62.5895</v>
      </c>
      <c r="F950" s="151">
        <v>0</v>
      </c>
      <c r="G950" s="152">
        <f>E950*F950</f>
        <v>0</v>
      </c>
      <c r="H950" s="153">
        <v>0.01359</v>
      </c>
      <c r="I950" s="154">
        <f>E950*H950</f>
        <v>0.850591305</v>
      </c>
      <c r="J950" s="153">
        <v>0</v>
      </c>
      <c r="K950" s="154">
        <f>E950*J950</f>
        <v>0</v>
      </c>
      <c r="O950" s="145"/>
      <c r="Z950" s="145"/>
      <c r="AA950" s="145">
        <v>1</v>
      </c>
      <c r="AB950" s="145">
        <v>7</v>
      </c>
      <c r="AC950" s="145">
        <v>7</v>
      </c>
      <c r="AD950" s="145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  <c r="AP950" s="145"/>
      <c r="AQ950" s="145"/>
      <c r="AR950" s="145"/>
      <c r="AS950" s="145"/>
      <c r="AT950" s="145"/>
      <c r="AU950" s="145"/>
      <c r="AV950" s="145"/>
      <c r="AW950" s="145"/>
      <c r="AX950" s="145"/>
      <c r="AY950" s="145"/>
      <c r="AZ950" s="155">
        <f>G950</f>
        <v>0</v>
      </c>
      <c r="BA950" s="145"/>
      <c r="BB950" s="145"/>
      <c r="BC950" s="145"/>
      <c r="BD950" s="145"/>
      <c r="BE950" s="145"/>
      <c r="BF950" s="145"/>
      <c r="BG950" s="145"/>
      <c r="BH950" s="145"/>
      <c r="BI950" s="145"/>
      <c r="CA950" s="145">
        <v>1</v>
      </c>
      <c r="CB950" s="145">
        <v>7</v>
      </c>
      <c r="CZ950" s="108">
        <v>2</v>
      </c>
    </row>
    <row r="951" spans="1:61" ht="12.75">
      <c r="A951" s="156"/>
      <c r="B951" s="157"/>
      <c r="C951" s="160" t="s">
        <v>914</v>
      </c>
      <c r="D951" s="161"/>
      <c r="E951" s="162">
        <v>50.14</v>
      </c>
      <c r="F951" s="163"/>
      <c r="G951" s="164"/>
      <c r="H951" s="165"/>
      <c r="I951" s="158"/>
      <c r="J951" s="166"/>
      <c r="K951" s="158"/>
      <c r="M951" s="159" t="s">
        <v>914</v>
      </c>
      <c r="O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  <c r="AP951" s="145"/>
      <c r="AQ951" s="145"/>
      <c r="AR951" s="145"/>
      <c r="AS951" s="145"/>
      <c r="AT951" s="145"/>
      <c r="AU951" s="145"/>
      <c r="AV951" s="145"/>
      <c r="AW951" s="145"/>
      <c r="AX951" s="145"/>
      <c r="AY951" s="145"/>
      <c r="AZ951" s="145"/>
      <c r="BA951" s="145"/>
      <c r="BB951" s="145"/>
      <c r="BC951" s="145"/>
      <c r="BD951" s="167" t="str">
        <f>C950</f>
        <v xml:space="preserve">Obložení stěn deska tl.25 P+D přibití </v>
      </c>
      <c r="BE951" s="145"/>
      <c r="BF951" s="145"/>
      <c r="BG951" s="145"/>
      <c r="BH951" s="145"/>
      <c r="BI951" s="145"/>
    </row>
    <row r="952" spans="1:61" ht="12.75">
      <c r="A952" s="156"/>
      <c r="B952" s="157"/>
      <c r="C952" s="160" t="s">
        <v>700</v>
      </c>
      <c r="D952" s="161"/>
      <c r="E952" s="162">
        <v>12.4495</v>
      </c>
      <c r="F952" s="163"/>
      <c r="G952" s="164"/>
      <c r="H952" s="165"/>
      <c r="I952" s="158"/>
      <c r="J952" s="166"/>
      <c r="K952" s="158"/>
      <c r="M952" s="159" t="s">
        <v>700</v>
      </c>
      <c r="O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  <c r="AP952" s="145"/>
      <c r="AQ952" s="145"/>
      <c r="AR952" s="145"/>
      <c r="AS952" s="145"/>
      <c r="AT952" s="145"/>
      <c r="AU952" s="145"/>
      <c r="AV952" s="145"/>
      <c r="AW952" s="145"/>
      <c r="AX952" s="145"/>
      <c r="AY952" s="145"/>
      <c r="AZ952" s="145"/>
      <c r="BA952" s="145"/>
      <c r="BB952" s="145"/>
      <c r="BC952" s="145"/>
      <c r="BD952" s="167" t="str">
        <f>C951</f>
        <v>Stěna S6:17,785*(3,90+4,10)/2-(15,00*0,50+15,00/2*1,80/2*2)</v>
      </c>
      <c r="BE952" s="145"/>
      <c r="BF952" s="145"/>
      <c r="BG952" s="145"/>
      <c r="BH952" s="145"/>
      <c r="BI952" s="145"/>
    </row>
    <row r="953" spans="1:104" ht="22.5">
      <c r="A953" s="146">
        <v>183</v>
      </c>
      <c r="B953" s="147" t="s">
        <v>1039</v>
      </c>
      <c r="C953" s="148" t="s">
        <v>1040</v>
      </c>
      <c r="D953" s="149" t="s">
        <v>74</v>
      </c>
      <c r="E953" s="150">
        <v>224.5</v>
      </c>
      <c r="F953" s="151">
        <v>0</v>
      </c>
      <c r="G953" s="152">
        <f>E953*F953</f>
        <v>0</v>
      </c>
      <c r="H953" s="153">
        <v>0.00255</v>
      </c>
      <c r="I953" s="154">
        <f>E953*H953</f>
        <v>0.5724750000000001</v>
      </c>
      <c r="J953" s="153">
        <v>0</v>
      </c>
      <c r="K953" s="154">
        <f>E953*J953</f>
        <v>0</v>
      </c>
      <c r="O953" s="145"/>
      <c r="Z953" s="145"/>
      <c r="AA953" s="145">
        <v>1</v>
      </c>
      <c r="AB953" s="145">
        <v>7</v>
      </c>
      <c r="AC953" s="145">
        <v>7</v>
      </c>
      <c r="AD953" s="145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  <c r="AP953" s="145"/>
      <c r="AQ953" s="145"/>
      <c r="AR953" s="145"/>
      <c r="AS953" s="145"/>
      <c r="AT953" s="145"/>
      <c r="AU953" s="145"/>
      <c r="AV953" s="145"/>
      <c r="AW953" s="145"/>
      <c r="AX953" s="145"/>
      <c r="AY953" s="145"/>
      <c r="AZ953" s="155">
        <f>G953</f>
        <v>0</v>
      </c>
      <c r="BA953" s="145"/>
      <c r="BB953" s="145"/>
      <c r="BC953" s="145"/>
      <c r="BD953" s="145"/>
      <c r="BE953" s="145"/>
      <c r="BF953" s="145"/>
      <c r="BG953" s="145"/>
      <c r="BH953" s="145"/>
      <c r="BI953" s="145"/>
      <c r="CA953" s="145">
        <v>1</v>
      </c>
      <c r="CB953" s="145">
        <v>7</v>
      </c>
      <c r="CZ953" s="108">
        <v>2</v>
      </c>
    </row>
    <row r="954" spans="1:61" ht="12.75">
      <c r="A954" s="156"/>
      <c r="B954" s="157"/>
      <c r="C954" s="160" t="s">
        <v>1041</v>
      </c>
      <c r="D954" s="161"/>
      <c r="E954" s="162">
        <v>56</v>
      </c>
      <c r="F954" s="163"/>
      <c r="G954" s="164"/>
      <c r="H954" s="165"/>
      <c r="I954" s="158"/>
      <c r="J954" s="166"/>
      <c r="K954" s="158"/>
      <c r="M954" s="159" t="s">
        <v>1041</v>
      </c>
      <c r="O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  <c r="AP954" s="145"/>
      <c r="AQ954" s="145"/>
      <c r="AR954" s="145"/>
      <c r="AS954" s="145"/>
      <c r="AT954" s="145"/>
      <c r="AU954" s="145"/>
      <c r="AV954" s="145"/>
      <c r="AW954" s="145"/>
      <c r="AX954" s="145"/>
      <c r="AY954" s="145"/>
      <c r="AZ954" s="145"/>
      <c r="BA954" s="145"/>
      <c r="BB954" s="145"/>
      <c r="BC954" s="145"/>
      <c r="BD954" s="167" t="str">
        <f>C953</f>
        <v xml:space="preserve">Montáž vázaných konstrukcí hraněných do 288 cm2 </v>
      </c>
      <c r="BE954" s="145"/>
      <c r="BF954" s="145"/>
      <c r="BG954" s="145"/>
      <c r="BH954" s="145"/>
      <c r="BI954" s="145"/>
    </row>
    <row r="955" spans="1:61" ht="12.75">
      <c r="A955" s="156"/>
      <c r="B955" s="157"/>
      <c r="C955" s="160" t="s">
        <v>1042</v>
      </c>
      <c r="D955" s="161"/>
      <c r="E955" s="162">
        <v>60</v>
      </c>
      <c r="F955" s="163"/>
      <c r="G955" s="164"/>
      <c r="H955" s="165"/>
      <c r="I955" s="158"/>
      <c r="J955" s="166"/>
      <c r="K955" s="158"/>
      <c r="M955" s="159" t="s">
        <v>1042</v>
      </c>
      <c r="O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  <c r="AP955" s="145"/>
      <c r="AQ955" s="145"/>
      <c r="AR955" s="145"/>
      <c r="AS955" s="145"/>
      <c r="AT955" s="145"/>
      <c r="AU955" s="145"/>
      <c r="AV955" s="145"/>
      <c r="AW955" s="145"/>
      <c r="AX955" s="145"/>
      <c r="AY955" s="145"/>
      <c r="AZ955" s="145"/>
      <c r="BA955" s="145"/>
      <c r="BB955" s="145"/>
      <c r="BC955" s="145"/>
      <c r="BD955" s="167" t="str">
        <f>C954</f>
        <v>krokev 100/180:8*7,00</v>
      </c>
      <c r="BE955" s="145"/>
      <c r="BF955" s="145"/>
      <c r="BG955" s="145"/>
      <c r="BH955" s="145"/>
      <c r="BI955" s="145"/>
    </row>
    <row r="956" spans="1:61" ht="12.75">
      <c r="A956" s="156"/>
      <c r="B956" s="157"/>
      <c r="C956" s="160" t="s">
        <v>1043</v>
      </c>
      <c r="D956" s="161"/>
      <c r="E956" s="162">
        <v>44</v>
      </c>
      <c r="F956" s="163"/>
      <c r="G956" s="164"/>
      <c r="H956" s="165"/>
      <c r="I956" s="158"/>
      <c r="J956" s="166"/>
      <c r="K956" s="158"/>
      <c r="M956" s="159" t="s">
        <v>1043</v>
      </c>
      <c r="O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  <c r="AP956" s="145"/>
      <c r="AQ956" s="145"/>
      <c r="AR956" s="145"/>
      <c r="AS956" s="145"/>
      <c r="AT956" s="145"/>
      <c r="AU956" s="145"/>
      <c r="AV956" s="145"/>
      <c r="AW956" s="145"/>
      <c r="AX956" s="145"/>
      <c r="AY956" s="145"/>
      <c r="AZ956" s="145"/>
      <c r="BA956" s="145"/>
      <c r="BB956" s="145"/>
      <c r="BC956" s="145"/>
      <c r="BD956" s="167" t="str">
        <f>C955</f>
        <v>8*7,50</v>
      </c>
      <c r="BE956" s="145"/>
      <c r="BF956" s="145"/>
      <c r="BG956" s="145"/>
      <c r="BH956" s="145"/>
      <c r="BI956" s="145"/>
    </row>
    <row r="957" spans="1:61" ht="12.75">
      <c r="A957" s="156"/>
      <c r="B957" s="157"/>
      <c r="C957" s="160" t="s">
        <v>1044</v>
      </c>
      <c r="D957" s="161"/>
      <c r="E957" s="162">
        <v>13</v>
      </c>
      <c r="F957" s="163"/>
      <c r="G957" s="164"/>
      <c r="H957" s="165"/>
      <c r="I957" s="158"/>
      <c r="J957" s="166"/>
      <c r="K957" s="158"/>
      <c r="M957" s="159" t="s">
        <v>1044</v>
      </c>
      <c r="O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  <c r="AP957" s="145"/>
      <c r="AQ957" s="145"/>
      <c r="AR957" s="145"/>
      <c r="AS957" s="145"/>
      <c r="AT957" s="145"/>
      <c r="AU957" s="145"/>
      <c r="AV957" s="145"/>
      <c r="AW957" s="145"/>
      <c r="AX957" s="145"/>
      <c r="AY957" s="145"/>
      <c r="AZ957" s="145"/>
      <c r="BA957" s="145"/>
      <c r="BB957" s="145"/>
      <c r="BC957" s="145"/>
      <c r="BD957" s="167" t="str">
        <f>C956</f>
        <v>8*5,50</v>
      </c>
      <c r="BE957" s="145"/>
      <c r="BF957" s="145"/>
      <c r="BG957" s="145"/>
      <c r="BH957" s="145"/>
      <c r="BI957" s="145"/>
    </row>
    <row r="958" spans="1:61" ht="12.75">
      <c r="A958" s="156"/>
      <c r="B958" s="157"/>
      <c r="C958" s="160" t="s">
        <v>1045</v>
      </c>
      <c r="D958" s="161"/>
      <c r="E958" s="162">
        <v>17.5</v>
      </c>
      <c r="F958" s="163"/>
      <c r="G958" s="164"/>
      <c r="H958" s="165"/>
      <c r="I958" s="158"/>
      <c r="J958" s="166"/>
      <c r="K958" s="158"/>
      <c r="M958" s="159" t="s">
        <v>1045</v>
      </c>
      <c r="O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  <c r="AL958" s="145"/>
      <c r="AM958" s="145"/>
      <c r="AN958" s="145"/>
      <c r="AO958" s="145"/>
      <c r="AP958" s="145"/>
      <c r="AQ958" s="145"/>
      <c r="AR958" s="145"/>
      <c r="AS958" s="145"/>
      <c r="AT958" s="145"/>
      <c r="AU958" s="145"/>
      <c r="AV958" s="145"/>
      <c r="AW958" s="145"/>
      <c r="AX958" s="145"/>
      <c r="AY958" s="145"/>
      <c r="AZ958" s="145"/>
      <c r="BA958" s="145"/>
      <c r="BB958" s="145"/>
      <c r="BC958" s="145"/>
      <c r="BD958" s="167" t="str">
        <f>C957</f>
        <v>pozednice 160/120:2*6,50</v>
      </c>
      <c r="BE958" s="145"/>
      <c r="BF958" s="145"/>
      <c r="BG958" s="145"/>
      <c r="BH958" s="145"/>
      <c r="BI958" s="145"/>
    </row>
    <row r="959" spans="1:61" ht="12.75">
      <c r="A959" s="156"/>
      <c r="B959" s="157"/>
      <c r="C959" s="160" t="s">
        <v>1046</v>
      </c>
      <c r="D959" s="161"/>
      <c r="E959" s="162">
        <v>4</v>
      </c>
      <c r="F959" s="163"/>
      <c r="G959" s="164"/>
      <c r="H959" s="165"/>
      <c r="I959" s="158"/>
      <c r="J959" s="166"/>
      <c r="K959" s="158"/>
      <c r="M959" s="159" t="s">
        <v>1046</v>
      </c>
      <c r="O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  <c r="AP959" s="145"/>
      <c r="AQ959" s="145"/>
      <c r="AR959" s="145"/>
      <c r="AS959" s="145"/>
      <c r="AT959" s="145"/>
      <c r="AU959" s="145"/>
      <c r="AV959" s="145"/>
      <c r="AW959" s="145"/>
      <c r="AX959" s="145"/>
      <c r="AY959" s="145"/>
      <c r="AZ959" s="145"/>
      <c r="BA959" s="145"/>
      <c r="BB959" s="145"/>
      <c r="BC959" s="145"/>
      <c r="BD959" s="167" t="str">
        <f>C958</f>
        <v>krokev 100/160:5*3,50</v>
      </c>
      <c r="BE959" s="145"/>
      <c r="BF959" s="145"/>
      <c r="BG959" s="145"/>
      <c r="BH959" s="145"/>
      <c r="BI959" s="145"/>
    </row>
    <row r="960" spans="1:61" ht="12.75">
      <c r="A960" s="156"/>
      <c r="B960" s="157"/>
      <c r="C960" s="160" t="s">
        <v>1047</v>
      </c>
      <c r="D960" s="161"/>
      <c r="E960" s="162">
        <v>4</v>
      </c>
      <c r="F960" s="163"/>
      <c r="G960" s="164"/>
      <c r="H960" s="165"/>
      <c r="I960" s="158"/>
      <c r="J960" s="166"/>
      <c r="K960" s="158"/>
      <c r="M960" s="159" t="s">
        <v>1047</v>
      </c>
      <c r="O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  <c r="AJ960" s="145"/>
      <c r="AK960" s="145"/>
      <c r="AL960" s="145"/>
      <c r="AM960" s="145"/>
      <c r="AN960" s="145"/>
      <c r="AO960" s="145"/>
      <c r="AP960" s="145"/>
      <c r="AQ960" s="145"/>
      <c r="AR960" s="145"/>
      <c r="AS960" s="145"/>
      <c r="AT960" s="145"/>
      <c r="AU960" s="145"/>
      <c r="AV960" s="145"/>
      <c r="AW960" s="145"/>
      <c r="AX960" s="145"/>
      <c r="AY960" s="145"/>
      <c r="AZ960" s="145"/>
      <c r="BA960" s="145"/>
      <c r="BB960" s="145"/>
      <c r="BC960" s="145"/>
      <c r="BD960" s="167" t="str">
        <f>C959</f>
        <v>vaznice 160/160:1*4,00</v>
      </c>
      <c r="BE960" s="145"/>
      <c r="BF960" s="145"/>
      <c r="BG960" s="145"/>
      <c r="BH960" s="145"/>
      <c r="BI960" s="145"/>
    </row>
    <row r="961" spans="1:61" ht="12.75">
      <c r="A961" s="156"/>
      <c r="B961" s="157"/>
      <c r="C961" s="160" t="s">
        <v>1048</v>
      </c>
      <c r="D961" s="161"/>
      <c r="E961" s="162">
        <v>26</v>
      </c>
      <c r="F961" s="163"/>
      <c r="G961" s="164"/>
      <c r="H961" s="165"/>
      <c r="I961" s="158"/>
      <c r="J961" s="166"/>
      <c r="K961" s="158"/>
      <c r="M961" s="159" t="s">
        <v>1048</v>
      </c>
      <c r="O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  <c r="AJ961" s="145"/>
      <c r="AK961" s="145"/>
      <c r="AL961" s="145"/>
      <c r="AM961" s="145"/>
      <c r="AN961" s="145"/>
      <c r="AO961" s="145"/>
      <c r="AP961" s="145"/>
      <c r="AQ961" s="145"/>
      <c r="AR961" s="145"/>
      <c r="AS961" s="145"/>
      <c r="AT961" s="145"/>
      <c r="AU961" s="145"/>
      <c r="AV961" s="145"/>
      <c r="AW961" s="145"/>
      <c r="AX961" s="145"/>
      <c r="AY961" s="145"/>
      <c r="AZ961" s="145"/>
      <c r="BA961" s="145"/>
      <c r="BB961" s="145"/>
      <c r="BC961" s="145"/>
      <c r="BD961" s="167" t="str">
        <f>C960</f>
        <v>pozednice 160/120 :1*4,00</v>
      </c>
      <c r="BE961" s="145"/>
      <c r="BF961" s="145"/>
      <c r="BG961" s="145"/>
      <c r="BH961" s="145"/>
      <c r="BI961" s="145"/>
    </row>
    <row r="962" spans="1:104" ht="12.75">
      <c r="A962" s="146">
        <v>184</v>
      </c>
      <c r="B962" s="147" t="s">
        <v>1049</v>
      </c>
      <c r="C962" s="148" t="s">
        <v>1050</v>
      </c>
      <c r="D962" s="149" t="s">
        <v>64</v>
      </c>
      <c r="E962" s="150">
        <v>67.3052</v>
      </c>
      <c r="F962" s="151">
        <v>0</v>
      </c>
      <c r="G962" s="152">
        <f>E962*F962</f>
        <v>0</v>
      </c>
      <c r="H962" s="153">
        <v>0.0291</v>
      </c>
      <c r="I962" s="154">
        <f>E962*H962</f>
        <v>1.95858132</v>
      </c>
      <c r="J962" s="153">
        <v>0</v>
      </c>
      <c r="K962" s="154">
        <f>E962*J962</f>
        <v>0</v>
      </c>
      <c r="O962" s="145"/>
      <c r="Z962" s="145"/>
      <c r="AA962" s="145">
        <v>1</v>
      </c>
      <c r="AB962" s="145">
        <v>7</v>
      </c>
      <c r="AC962" s="145">
        <v>7</v>
      </c>
      <c r="AD962" s="145"/>
      <c r="AE962" s="145"/>
      <c r="AF962" s="145"/>
      <c r="AG962" s="145"/>
      <c r="AH962" s="145"/>
      <c r="AI962" s="145"/>
      <c r="AJ962" s="145"/>
      <c r="AK962" s="145"/>
      <c r="AL962" s="145"/>
      <c r="AM962" s="145"/>
      <c r="AN962" s="145"/>
      <c r="AO962" s="145"/>
      <c r="AP962" s="145"/>
      <c r="AQ962" s="145"/>
      <c r="AR962" s="145"/>
      <c r="AS962" s="145"/>
      <c r="AT962" s="145"/>
      <c r="AU962" s="145"/>
      <c r="AV962" s="145"/>
      <c r="AW962" s="145"/>
      <c r="AX962" s="145"/>
      <c r="AY962" s="145"/>
      <c r="AZ962" s="155">
        <f>G962</f>
        <v>0</v>
      </c>
      <c r="BA962" s="145"/>
      <c r="BB962" s="145"/>
      <c r="BC962" s="145"/>
      <c r="BD962" s="145"/>
      <c r="BE962" s="145"/>
      <c r="BF962" s="145"/>
      <c r="BG962" s="145"/>
      <c r="BH962" s="145"/>
      <c r="BI962" s="145"/>
      <c r="CA962" s="145">
        <v>1</v>
      </c>
      <c r="CB962" s="145">
        <v>7</v>
      </c>
      <c r="CZ962" s="108">
        <v>2</v>
      </c>
    </row>
    <row r="963" spans="1:61" ht="12.75">
      <c r="A963" s="156"/>
      <c r="B963" s="157"/>
      <c r="C963" s="160" t="s">
        <v>1051</v>
      </c>
      <c r="D963" s="161"/>
      <c r="E963" s="162">
        <v>2.0134</v>
      </c>
      <c r="F963" s="163"/>
      <c r="G963" s="164"/>
      <c r="H963" s="165"/>
      <c r="I963" s="158"/>
      <c r="J963" s="166"/>
      <c r="K963" s="158"/>
      <c r="M963" s="159" t="s">
        <v>1051</v>
      </c>
      <c r="O963" s="145"/>
      <c r="Z963" s="145"/>
      <c r="AA963" s="145"/>
      <c r="AB963" s="145"/>
      <c r="AC963" s="145"/>
      <c r="AD963" s="145"/>
      <c r="AE963" s="145"/>
      <c r="AF963" s="145"/>
      <c r="AG963" s="145"/>
      <c r="AH963" s="145"/>
      <c r="AI963" s="145"/>
      <c r="AJ963" s="145"/>
      <c r="AK963" s="145"/>
      <c r="AL963" s="145"/>
      <c r="AM963" s="145"/>
      <c r="AN963" s="145"/>
      <c r="AO963" s="145"/>
      <c r="AP963" s="145"/>
      <c r="AQ963" s="145"/>
      <c r="AR963" s="145"/>
      <c r="AS963" s="145"/>
      <c r="AT963" s="145"/>
      <c r="AU963" s="145"/>
      <c r="AV963" s="145"/>
      <c r="AW963" s="145"/>
      <c r="AX963" s="145"/>
      <c r="AY963" s="145"/>
      <c r="AZ963" s="145"/>
      <c r="BA963" s="145"/>
      <c r="BB963" s="145"/>
      <c r="BC963" s="145"/>
      <c r="BD963" s="167" t="str">
        <f>C962</f>
        <v xml:space="preserve">Spojovací prostředky pro vázané konstrukce </v>
      </c>
      <c r="BE963" s="145"/>
      <c r="BF963" s="145"/>
      <c r="BG963" s="145"/>
      <c r="BH963" s="145"/>
      <c r="BI963" s="145"/>
    </row>
    <row r="964" spans="1:61" ht="22.5">
      <c r="A964" s="156"/>
      <c r="B964" s="157"/>
      <c r="C964" s="160" t="s">
        <v>1052</v>
      </c>
      <c r="D964" s="161"/>
      <c r="E964" s="162">
        <v>2.4252</v>
      </c>
      <c r="F964" s="163"/>
      <c r="G964" s="164"/>
      <c r="H964" s="165"/>
      <c r="I964" s="158"/>
      <c r="J964" s="166"/>
      <c r="K964" s="158"/>
      <c r="M964" s="159" t="s">
        <v>1052</v>
      </c>
      <c r="O964" s="145"/>
      <c r="Z964" s="145"/>
      <c r="AA964" s="145"/>
      <c r="AB964" s="145"/>
      <c r="AC964" s="145"/>
      <c r="AD964" s="145"/>
      <c r="AE964" s="145"/>
      <c r="AF964" s="145"/>
      <c r="AG964" s="145"/>
      <c r="AH964" s="145"/>
      <c r="AI964" s="145"/>
      <c r="AJ964" s="145"/>
      <c r="AK964" s="145"/>
      <c r="AL964" s="145"/>
      <c r="AM964" s="145"/>
      <c r="AN964" s="145"/>
      <c r="AO964" s="145"/>
      <c r="AP964" s="145"/>
      <c r="AQ964" s="145"/>
      <c r="AR964" s="145"/>
      <c r="AS964" s="145"/>
      <c r="AT964" s="145"/>
      <c r="AU964" s="145"/>
      <c r="AV964" s="145"/>
      <c r="AW964" s="145"/>
      <c r="AX964" s="145"/>
      <c r="AY964" s="145"/>
      <c r="AZ964" s="145"/>
      <c r="BA964" s="145"/>
      <c r="BB964" s="145"/>
      <c r="BC964" s="145"/>
      <c r="BD964" s="167" t="str">
        <f>C963</f>
        <v>0,22*0,32*4*6,50*1,10</v>
      </c>
      <c r="BE964" s="145"/>
      <c r="BF964" s="145"/>
      <c r="BG964" s="145"/>
      <c r="BH964" s="145"/>
      <c r="BI964" s="145"/>
    </row>
    <row r="965" spans="1:61" ht="33.75">
      <c r="A965" s="156"/>
      <c r="B965" s="157"/>
      <c r="C965" s="160" t="s">
        <v>1053</v>
      </c>
      <c r="D965" s="161"/>
      <c r="E965" s="162">
        <v>-0.1756</v>
      </c>
      <c r="F965" s="163"/>
      <c r="G965" s="164"/>
      <c r="H965" s="165"/>
      <c r="I965" s="158"/>
      <c r="J965" s="166"/>
      <c r="K965" s="158"/>
      <c r="M965" s="159" t="s">
        <v>1053</v>
      </c>
      <c r="O965" s="145"/>
      <c r="Z965" s="145"/>
      <c r="AA965" s="145"/>
      <c r="AB965" s="145"/>
      <c r="AC965" s="145"/>
      <c r="AD965" s="145"/>
      <c r="AE965" s="145"/>
      <c r="AF965" s="145"/>
      <c r="AG965" s="145"/>
      <c r="AH965" s="145"/>
      <c r="AI965" s="145"/>
      <c r="AJ965" s="145"/>
      <c r="AK965" s="145"/>
      <c r="AL965" s="145"/>
      <c r="AM965" s="145"/>
      <c r="AN965" s="145"/>
      <c r="AO965" s="145"/>
      <c r="AP965" s="145"/>
      <c r="AQ965" s="145"/>
      <c r="AR965" s="145"/>
      <c r="AS965" s="145"/>
      <c r="AT965" s="145"/>
      <c r="AU965" s="145"/>
      <c r="AV965" s="145"/>
      <c r="AW965" s="145"/>
      <c r="AX965" s="145"/>
      <c r="AY965" s="145"/>
      <c r="AZ965" s="145"/>
      <c r="BA965" s="145"/>
      <c r="BB965" s="145"/>
      <c r="BC965" s="145"/>
      <c r="BD965" s="167" t="str">
        <f>C964</f>
        <v>Stěna S1 60/140mm:3,00*(20,029+7,132+20,059+0,90)*0,06*0,14*2</v>
      </c>
      <c r="BE965" s="145"/>
      <c r="BF965" s="145"/>
      <c r="BG965" s="145"/>
      <c r="BH965" s="145"/>
      <c r="BI965" s="145"/>
    </row>
    <row r="966" spans="1:61" ht="12.75">
      <c r="A966" s="156"/>
      <c r="B966" s="157"/>
      <c r="C966" s="160" t="s">
        <v>1054</v>
      </c>
      <c r="D966" s="161"/>
      <c r="E966" s="162">
        <v>-0.2141</v>
      </c>
      <c r="F966" s="163"/>
      <c r="G966" s="164"/>
      <c r="H966" s="165"/>
      <c r="I966" s="158"/>
      <c r="J966" s="166"/>
      <c r="K966" s="158"/>
      <c r="M966" s="159" t="s">
        <v>1054</v>
      </c>
      <c r="O966" s="145"/>
      <c r="Z966" s="145"/>
      <c r="AA966" s="145"/>
      <c r="AB966" s="145"/>
      <c r="AC966" s="145"/>
      <c r="AD966" s="145"/>
      <c r="AE966" s="145"/>
      <c r="AF966" s="145"/>
      <c r="AG966" s="145"/>
      <c r="AH966" s="145"/>
      <c r="AI966" s="145"/>
      <c r="AJ966" s="145"/>
      <c r="AK966" s="145"/>
      <c r="AL966" s="145"/>
      <c r="AM966" s="145"/>
      <c r="AN966" s="145"/>
      <c r="AO966" s="145"/>
      <c r="AP966" s="145"/>
      <c r="AQ966" s="145"/>
      <c r="AR966" s="145"/>
      <c r="AS966" s="145"/>
      <c r="AT966" s="145"/>
      <c r="AU966" s="145"/>
      <c r="AV966" s="145"/>
      <c r="AW966" s="145"/>
      <c r="AX966" s="145"/>
      <c r="AY966" s="145"/>
      <c r="AZ966" s="145"/>
      <c r="BA966" s="145"/>
      <c r="BB966" s="145"/>
      <c r="BC966" s="145"/>
      <c r="BD966" s="167" t="str">
        <f>C965</f>
        <v>-(1,92*0,75+1,25*2,02+0,66*2,30+1,46*2,30+0,70*2,30)*0,06*0,14*2</v>
      </c>
      <c r="BE966" s="145"/>
      <c r="BF966" s="145"/>
      <c r="BG966" s="145"/>
      <c r="BH966" s="145"/>
      <c r="BI966" s="145"/>
    </row>
    <row r="967" spans="1:61" ht="22.5">
      <c r="A967" s="156"/>
      <c r="B967" s="157"/>
      <c r="C967" s="160" t="s">
        <v>1055</v>
      </c>
      <c r="D967" s="161"/>
      <c r="E967" s="162">
        <v>3.0201</v>
      </c>
      <c r="F967" s="163"/>
      <c r="G967" s="164"/>
      <c r="H967" s="165"/>
      <c r="I967" s="158"/>
      <c r="J967" s="166"/>
      <c r="K967" s="158"/>
      <c r="M967" s="159" t="s">
        <v>1055</v>
      </c>
      <c r="O967" s="145"/>
      <c r="Z967" s="145"/>
      <c r="AA967" s="145"/>
      <c r="AB967" s="145"/>
      <c r="AC967" s="145"/>
      <c r="AD967" s="145"/>
      <c r="AE967" s="145"/>
      <c r="AF967" s="145"/>
      <c r="AG967" s="145"/>
      <c r="AH967" s="145"/>
      <c r="AI967" s="145"/>
      <c r="AJ967" s="145"/>
      <c r="AK967" s="145"/>
      <c r="AL967" s="145"/>
      <c r="AM967" s="145"/>
      <c r="AN967" s="145"/>
      <c r="AO967" s="145"/>
      <c r="AP967" s="145"/>
      <c r="AQ967" s="145"/>
      <c r="AR967" s="145"/>
      <c r="AS967" s="145"/>
      <c r="AT967" s="145"/>
      <c r="AU967" s="145"/>
      <c r="AV967" s="145"/>
      <c r="AW967" s="145"/>
      <c r="AX967" s="145"/>
      <c r="AY967" s="145"/>
      <c r="AZ967" s="145"/>
      <c r="BA967" s="145"/>
      <c r="BB967" s="145"/>
      <c r="BC967" s="145"/>
      <c r="BD967" s="167" t="str">
        <f>C966</f>
        <v>-(1,42*2,30*2+0,62*2,30+2,08*2,30)*0,06*0,14*2</v>
      </c>
      <c r="BE967" s="145"/>
      <c r="BF967" s="145"/>
      <c r="BG967" s="145"/>
      <c r="BH967" s="145"/>
      <c r="BI967" s="145"/>
    </row>
    <row r="968" spans="1:61" ht="12.75">
      <c r="A968" s="156"/>
      <c r="B968" s="157"/>
      <c r="C968" s="160" t="s">
        <v>1056</v>
      </c>
      <c r="D968" s="161"/>
      <c r="E968" s="162">
        <v>0.0863</v>
      </c>
      <c r="F968" s="163"/>
      <c r="G968" s="164"/>
      <c r="H968" s="165"/>
      <c r="I968" s="158"/>
      <c r="J968" s="166"/>
      <c r="K968" s="158"/>
      <c r="M968" s="159" t="s">
        <v>1056</v>
      </c>
      <c r="O968" s="145"/>
      <c r="Z968" s="145"/>
      <c r="AA968" s="145"/>
      <c r="AB968" s="145"/>
      <c r="AC968" s="145"/>
      <c r="AD968" s="145"/>
      <c r="AE968" s="145"/>
      <c r="AF968" s="145"/>
      <c r="AG968" s="145"/>
      <c r="AH968" s="145"/>
      <c r="AI968" s="145"/>
      <c r="AJ968" s="145"/>
      <c r="AK968" s="145"/>
      <c r="AL968" s="145"/>
      <c r="AM968" s="145"/>
      <c r="AN968" s="145"/>
      <c r="AO968" s="145"/>
      <c r="AP968" s="145"/>
      <c r="AQ968" s="145"/>
      <c r="AR968" s="145"/>
      <c r="AS968" s="145"/>
      <c r="AT968" s="145"/>
      <c r="AU968" s="145"/>
      <c r="AV968" s="145"/>
      <c r="AW968" s="145"/>
      <c r="AX968" s="145"/>
      <c r="AY968" s="145"/>
      <c r="AZ968" s="145"/>
      <c r="BA968" s="145"/>
      <c r="BB968" s="145"/>
      <c r="BC968" s="145"/>
      <c r="BD968" s="167" t="str">
        <f>C967</f>
        <v>3,50*(6,60+1,50+20,029+7,132+1,829+1,92+9,353+1,50*2)*0,06*0,14*2</v>
      </c>
      <c r="BE968" s="145"/>
      <c r="BF968" s="145"/>
      <c r="BG968" s="145"/>
      <c r="BH968" s="145"/>
      <c r="BI968" s="145"/>
    </row>
    <row r="969" spans="1:61" ht="12.75">
      <c r="A969" s="156"/>
      <c r="B969" s="157"/>
      <c r="C969" s="160" t="s">
        <v>1057</v>
      </c>
      <c r="D969" s="161"/>
      <c r="E969" s="162">
        <v>0.2151</v>
      </c>
      <c r="F969" s="163"/>
      <c r="G969" s="164"/>
      <c r="H969" s="165"/>
      <c r="I969" s="158"/>
      <c r="J969" s="166"/>
      <c r="K969" s="158"/>
      <c r="M969" s="159" t="s">
        <v>1057</v>
      </c>
      <c r="O969" s="145"/>
      <c r="Z969" s="145"/>
      <c r="AA969" s="145"/>
      <c r="AB969" s="145"/>
      <c r="AC969" s="145"/>
      <c r="AD969" s="145"/>
      <c r="AE969" s="145"/>
      <c r="AF969" s="145"/>
      <c r="AG969" s="145"/>
      <c r="AH969" s="145"/>
      <c r="AI969" s="145"/>
      <c r="AJ969" s="145"/>
      <c r="AK969" s="145"/>
      <c r="AL969" s="145"/>
      <c r="AM969" s="145"/>
      <c r="AN969" s="145"/>
      <c r="AO969" s="145"/>
      <c r="AP969" s="145"/>
      <c r="AQ969" s="145"/>
      <c r="AR969" s="145"/>
      <c r="AS969" s="145"/>
      <c r="AT969" s="145"/>
      <c r="AU969" s="145"/>
      <c r="AV969" s="145"/>
      <c r="AW969" s="145"/>
      <c r="AX969" s="145"/>
      <c r="AY969" s="145"/>
      <c r="AZ969" s="145"/>
      <c r="BA969" s="145"/>
      <c r="BB969" s="145"/>
      <c r="BC969" s="145"/>
      <c r="BD969" s="167" t="str">
        <f>C968</f>
        <v>7,132/2*1,44/2*2*0,06*0,14*2</v>
      </c>
      <c r="BE969" s="145"/>
      <c r="BF969" s="145"/>
      <c r="BG969" s="145"/>
      <c r="BH969" s="145"/>
      <c r="BI969" s="145"/>
    </row>
    <row r="970" spans="1:61" ht="12.75">
      <c r="A970" s="156"/>
      <c r="B970" s="157"/>
      <c r="C970" s="160" t="s">
        <v>1058</v>
      </c>
      <c r="D970" s="161"/>
      <c r="E970" s="162">
        <v>-0.4324</v>
      </c>
      <c r="F970" s="163"/>
      <c r="G970" s="164"/>
      <c r="H970" s="165"/>
      <c r="I970" s="158"/>
      <c r="J970" s="166"/>
      <c r="K970" s="158"/>
      <c r="M970" s="159" t="s">
        <v>1058</v>
      </c>
      <c r="O970" s="145"/>
      <c r="Z970" s="145"/>
      <c r="AA970" s="145"/>
      <c r="AB970" s="145"/>
      <c r="AC970" s="145"/>
      <c r="AD970" s="145"/>
      <c r="AE970" s="145"/>
      <c r="AF970" s="145"/>
      <c r="AG970" s="145"/>
      <c r="AH970" s="145"/>
      <c r="AI970" s="145"/>
      <c r="AJ970" s="145"/>
      <c r="AK970" s="145"/>
      <c r="AL970" s="145"/>
      <c r="AM970" s="145"/>
      <c r="AN970" s="145"/>
      <c r="AO970" s="145"/>
      <c r="AP970" s="145"/>
      <c r="AQ970" s="145"/>
      <c r="AR970" s="145"/>
      <c r="AS970" s="145"/>
      <c r="AT970" s="145"/>
      <c r="AU970" s="145"/>
      <c r="AV970" s="145"/>
      <c r="AW970" s="145"/>
      <c r="AX970" s="145"/>
      <c r="AY970" s="145"/>
      <c r="AZ970" s="145"/>
      <c r="BA970" s="145"/>
      <c r="BB970" s="145"/>
      <c r="BC970" s="145"/>
      <c r="BD970" s="167" t="str">
        <f>C969</f>
        <v>17,782/2*1,44/2*2*0,06*0,14*2</v>
      </c>
      <c r="BE970" s="145"/>
      <c r="BF970" s="145"/>
      <c r="BG970" s="145"/>
      <c r="BH970" s="145"/>
      <c r="BI970" s="145"/>
    </row>
    <row r="971" spans="1:61" ht="22.5">
      <c r="A971" s="156"/>
      <c r="B971" s="157"/>
      <c r="C971" s="160" t="s">
        <v>1059</v>
      </c>
      <c r="D971" s="161"/>
      <c r="E971" s="162">
        <v>0.6929</v>
      </c>
      <c r="F971" s="163"/>
      <c r="G971" s="164"/>
      <c r="H971" s="165"/>
      <c r="I971" s="158"/>
      <c r="J971" s="166"/>
      <c r="K971" s="158"/>
      <c r="M971" s="159" t="s">
        <v>1059</v>
      </c>
      <c r="O971" s="145"/>
      <c r="Z971" s="145"/>
      <c r="AA971" s="145"/>
      <c r="AB971" s="145"/>
      <c r="AC971" s="145"/>
      <c r="AD971" s="145"/>
      <c r="AE971" s="145"/>
      <c r="AF971" s="145"/>
      <c r="AG971" s="145"/>
      <c r="AH971" s="145"/>
      <c r="AI971" s="145"/>
      <c r="AJ971" s="145"/>
      <c r="AK971" s="145"/>
      <c r="AL971" s="145"/>
      <c r="AM971" s="145"/>
      <c r="AN971" s="145"/>
      <c r="AO971" s="145"/>
      <c r="AP971" s="145"/>
      <c r="AQ971" s="145"/>
      <c r="AR971" s="145"/>
      <c r="AS971" s="145"/>
      <c r="AT971" s="145"/>
      <c r="AU971" s="145"/>
      <c r="AV971" s="145"/>
      <c r="AW971" s="145"/>
      <c r="AX971" s="145"/>
      <c r="AY971" s="145"/>
      <c r="AZ971" s="145"/>
      <c r="BA971" s="145"/>
      <c r="BB971" s="145"/>
      <c r="BC971" s="145"/>
      <c r="BD971" s="167" t="str">
        <f>C970</f>
        <v>-3,90*6,60*0,06*0,14*2</v>
      </c>
      <c r="BE971" s="145"/>
      <c r="BF971" s="145"/>
      <c r="BG971" s="145"/>
      <c r="BH971" s="145"/>
      <c r="BI971" s="145"/>
    </row>
    <row r="972" spans="1:61" ht="33.75">
      <c r="A972" s="156"/>
      <c r="B972" s="157"/>
      <c r="C972" s="160" t="s">
        <v>1060</v>
      </c>
      <c r="D972" s="161"/>
      <c r="E972" s="162">
        <v>-0.0502</v>
      </c>
      <c r="F972" s="163"/>
      <c r="G972" s="164"/>
      <c r="H972" s="165"/>
      <c r="I972" s="158"/>
      <c r="J972" s="166"/>
      <c r="K972" s="158"/>
      <c r="M972" s="159" t="s">
        <v>1060</v>
      </c>
      <c r="O972" s="145"/>
      <c r="Z972" s="145"/>
      <c r="AA972" s="145"/>
      <c r="AB972" s="145"/>
      <c r="AC972" s="145"/>
      <c r="AD972" s="145"/>
      <c r="AE972" s="145"/>
      <c r="AF972" s="145"/>
      <c r="AG972" s="145"/>
      <c r="AH972" s="145"/>
      <c r="AI972" s="145"/>
      <c r="AJ972" s="145"/>
      <c r="AK972" s="145"/>
      <c r="AL972" s="145"/>
      <c r="AM972" s="145"/>
      <c r="AN972" s="145"/>
      <c r="AO972" s="145"/>
      <c r="AP972" s="145"/>
      <c r="AQ972" s="145"/>
      <c r="AR972" s="145"/>
      <c r="AS972" s="145"/>
      <c r="AT972" s="145"/>
      <c r="AU972" s="145"/>
      <c r="AV972" s="145"/>
      <c r="AW972" s="145"/>
      <c r="AX972" s="145"/>
      <c r="AY972" s="145"/>
      <c r="AZ972" s="145"/>
      <c r="BA972" s="145"/>
      <c r="BB972" s="145"/>
      <c r="BC972" s="145"/>
      <c r="BD972" s="167" t="str">
        <f>C971</f>
        <v>Stěna S1 60/40mm:3,00*(20,029+7,132+20,059+0,90)*0,06*0,04*2</v>
      </c>
      <c r="BE972" s="145"/>
      <c r="BF972" s="145"/>
      <c r="BG972" s="145"/>
      <c r="BH972" s="145"/>
      <c r="BI972" s="145"/>
    </row>
    <row r="973" spans="1:61" ht="12.75">
      <c r="A973" s="156"/>
      <c r="B973" s="157"/>
      <c r="C973" s="160" t="s">
        <v>1061</v>
      </c>
      <c r="D973" s="161"/>
      <c r="E973" s="162">
        <v>-0.0612</v>
      </c>
      <c r="F973" s="163"/>
      <c r="G973" s="164"/>
      <c r="H973" s="165"/>
      <c r="I973" s="158"/>
      <c r="J973" s="166"/>
      <c r="K973" s="158"/>
      <c r="M973" s="159" t="s">
        <v>1061</v>
      </c>
      <c r="O973" s="145"/>
      <c r="Z973" s="145"/>
      <c r="AA973" s="145"/>
      <c r="AB973" s="145"/>
      <c r="AC973" s="145"/>
      <c r="AD973" s="145"/>
      <c r="AE973" s="145"/>
      <c r="AF973" s="145"/>
      <c r="AG973" s="145"/>
      <c r="AH973" s="145"/>
      <c r="AI973" s="145"/>
      <c r="AJ973" s="145"/>
      <c r="AK973" s="145"/>
      <c r="AL973" s="145"/>
      <c r="AM973" s="145"/>
      <c r="AN973" s="145"/>
      <c r="AO973" s="145"/>
      <c r="AP973" s="145"/>
      <c r="AQ973" s="145"/>
      <c r="AR973" s="145"/>
      <c r="AS973" s="145"/>
      <c r="AT973" s="145"/>
      <c r="AU973" s="145"/>
      <c r="AV973" s="145"/>
      <c r="AW973" s="145"/>
      <c r="AX973" s="145"/>
      <c r="AY973" s="145"/>
      <c r="AZ973" s="145"/>
      <c r="BA973" s="145"/>
      <c r="BB973" s="145"/>
      <c r="BC973" s="145"/>
      <c r="BD973" s="167" t="str">
        <f>C972</f>
        <v>-(1,92*0,75+1,25*2,02+0,66*2,30+1,46*2,30+0,70*2,30)*0,06*0,04*2</v>
      </c>
      <c r="BE973" s="145"/>
      <c r="BF973" s="145"/>
      <c r="BG973" s="145"/>
      <c r="BH973" s="145"/>
      <c r="BI973" s="145"/>
    </row>
    <row r="974" spans="1:61" ht="22.5">
      <c r="A974" s="156"/>
      <c r="B974" s="157"/>
      <c r="C974" s="160" t="s">
        <v>1062</v>
      </c>
      <c r="D974" s="161"/>
      <c r="E974" s="162">
        <v>0.8629</v>
      </c>
      <c r="F974" s="163"/>
      <c r="G974" s="164"/>
      <c r="H974" s="165"/>
      <c r="I974" s="158"/>
      <c r="J974" s="166"/>
      <c r="K974" s="158"/>
      <c r="M974" s="159" t="s">
        <v>1062</v>
      </c>
      <c r="O974" s="145"/>
      <c r="Z974" s="145"/>
      <c r="AA974" s="145"/>
      <c r="AB974" s="145"/>
      <c r="AC974" s="145"/>
      <c r="AD974" s="145"/>
      <c r="AE974" s="145"/>
      <c r="AF974" s="145"/>
      <c r="AG974" s="145"/>
      <c r="AH974" s="145"/>
      <c r="AI974" s="145"/>
      <c r="AJ974" s="145"/>
      <c r="AK974" s="145"/>
      <c r="AL974" s="145"/>
      <c r="AM974" s="145"/>
      <c r="AN974" s="145"/>
      <c r="AO974" s="145"/>
      <c r="AP974" s="145"/>
      <c r="AQ974" s="145"/>
      <c r="AR974" s="145"/>
      <c r="AS974" s="145"/>
      <c r="AT974" s="145"/>
      <c r="AU974" s="145"/>
      <c r="AV974" s="145"/>
      <c r="AW974" s="145"/>
      <c r="AX974" s="145"/>
      <c r="AY974" s="145"/>
      <c r="AZ974" s="145"/>
      <c r="BA974" s="145"/>
      <c r="BB974" s="145"/>
      <c r="BC974" s="145"/>
      <c r="BD974" s="167" t="str">
        <f>C973</f>
        <v>-(1,42*2,30*2+0,62*2,30+2,08*2,30)*0,06*0,04*2</v>
      </c>
      <c r="BE974" s="145"/>
      <c r="BF974" s="145"/>
      <c r="BG974" s="145"/>
      <c r="BH974" s="145"/>
      <c r="BI974" s="145"/>
    </row>
    <row r="975" spans="1:61" ht="12.75">
      <c r="A975" s="156"/>
      <c r="B975" s="157"/>
      <c r="C975" s="160" t="s">
        <v>1063</v>
      </c>
      <c r="D975" s="161"/>
      <c r="E975" s="162">
        <v>0.0246</v>
      </c>
      <c r="F975" s="163"/>
      <c r="G975" s="164"/>
      <c r="H975" s="165"/>
      <c r="I975" s="158"/>
      <c r="J975" s="166"/>
      <c r="K975" s="158"/>
      <c r="M975" s="159" t="s">
        <v>1063</v>
      </c>
      <c r="O975" s="145"/>
      <c r="Z975" s="145"/>
      <c r="AA975" s="145"/>
      <c r="AB975" s="145"/>
      <c r="AC975" s="145"/>
      <c r="AD975" s="145"/>
      <c r="AE975" s="145"/>
      <c r="AF975" s="145"/>
      <c r="AG975" s="145"/>
      <c r="AH975" s="145"/>
      <c r="AI975" s="145"/>
      <c r="AJ975" s="145"/>
      <c r="AK975" s="145"/>
      <c r="AL975" s="145"/>
      <c r="AM975" s="145"/>
      <c r="AN975" s="145"/>
      <c r="AO975" s="145"/>
      <c r="AP975" s="145"/>
      <c r="AQ975" s="145"/>
      <c r="AR975" s="145"/>
      <c r="AS975" s="145"/>
      <c r="AT975" s="145"/>
      <c r="AU975" s="145"/>
      <c r="AV975" s="145"/>
      <c r="AW975" s="145"/>
      <c r="AX975" s="145"/>
      <c r="AY975" s="145"/>
      <c r="AZ975" s="145"/>
      <c r="BA975" s="145"/>
      <c r="BB975" s="145"/>
      <c r="BC975" s="145"/>
      <c r="BD975" s="167" t="str">
        <f>C974</f>
        <v>3,50*(6,60+1,50+20,029+7,132+1,829+1,92+9,353+1,50*2)*0,06*0,04*2</v>
      </c>
      <c r="BE975" s="145"/>
      <c r="BF975" s="145"/>
      <c r="BG975" s="145"/>
      <c r="BH975" s="145"/>
      <c r="BI975" s="145"/>
    </row>
    <row r="976" spans="1:61" ht="12.75">
      <c r="A976" s="156"/>
      <c r="B976" s="157"/>
      <c r="C976" s="160" t="s">
        <v>1064</v>
      </c>
      <c r="D976" s="161"/>
      <c r="E976" s="162">
        <v>0.0615</v>
      </c>
      <c r="F976" s="163"/>
      <c r="G976" s="164"/>
      <c r="H976" s="165"/>
      <c r="I976" s="158"/>
      <c r="J976" s="166"/>
      <c r="K976" s="158"/>
      <c r="M976" s="159" t="s">
        <v>1064</v>
      </c>
      <c r="O976" s="145"/>
      <c r="Z976" s="145"/>
      <c r="AA976" s="145"/>
      <c r="AB976" s="145"/>
      <c r="AC976" s="145"/>
      <c r="AD976" s="145"/>
      <c r="AE976" s="145"/>
      <c r="AF976" s="145"/>
      <c r="AG976" s="145"/>
      <c r="AH976" s="145"/>
      <c r="AI976" s="145"/>
      <c r="AJ976" s="145"/>
      <c r="AK976" s="145"/>
      <c r="AL976" s="145"/>
      <c r="AM976" s="145"/>
      <c r="AN976" s="145"/>
      <c r="AO976" s="145"/>
      <c r="AP976" s="145"/>
      <c r="AQ976" s="145"/>
      <c r="AR976" s="145"/>
      <c r="AS976" s="145"/>
      <c r="AT976" s="145"/>
      <c r="AU976" s="145"/>
      <c r="AV976" s="145"/>
      <c r="AW976" s="145"/>
      <c r="AX976" s="145"/>
      <c r="AY976" s="145"/>
      <c r="AZ976" s="145"/>
      <c r="BA976" s="145"/>
      <c r="BB976" s="145"/>
      <c r="BC976" s="145"/>
      <c r="BD976" s="167" t="str">
        <f>C975</f>
        <v>7,132/2*1,44/2*2*0,06*0,04*2</v>
      </c>
      <c r="BE976" s="145"/>
      <c r="BF976" s="145"/>
      <c r="BG976" s="145"/>
      <c r="BH976" s="145"/>
      <c r="BI976" s="145"/>
    </row>
    <row r="977" spans="1:61" ht="12.75">
      <c r="A977" s="156"/>
      <c r="B977" s="157"/>
      <c r="C977" s="160" t="s">
        <v>1065</v>
      </c>
      <c r="D977" s="161"/>
      <c r="E977" s="162">
        <v>-0.1236</v>
      </c>
      <c r="F977" s="163"/>
      <c r="G977" s="164"/>
      <c r="H977" s="165"/>
      <c r="I977" s="158"/>
      <c r="J977" s="166"/>
      <c r="K977" s="158"/>
      <c r="M977" s="159" t="s">
        <v>1065</v>
      </c>
      <c r="O977" s="145"/>
      <c r="Z977" s="145"/>
      <c r="AA977" s="145"/>
      <c r="AB977" s="145"/>
      <c r="AC977" s="145"/>
      <c r="AD977" s="145"/>
      <c r="AE977" s="145"/>
      <c r="AF977" s="145"/>
      <c r="AG977" s="145"/>
      <c r="AH977" s="145"/>
      <c r="AI977" s="145"/>
      <c r="AJ977" s="145"/>
      <c r="AK977" s="145"/>
      <c r="AL977" s="145"/>
      <c r="AM977" s="145"/>
      <c r="AN977" s="145"/>
      <c r="AO977" s="145"/>
      <c r="AP977" s="145"/>
      <c r="AQ977" s="145"/>
      <c r="AR977" s="145"/>
      <c r="AS977" s="145"/>
      <c r="AT977" s="145"/>
      <c r="AU977" s="145"/>
      <c r="AV977" s="145"/>
      <c r="AW977" s="145"/>
      <c r="AX977" s="145"/>
      <c r="AY977" s="145"/>
      <c r="AZ977" s="145"/>
      <c r="BA977" s="145"/>
      <c r="BB977" s="145"/>
      <c r="BC977" s="145"/>
      <c r="BD977" s="167" t="str">
        <f>C976</f>
        <v>17,782/2*1,44/2*2*0,06*0,04*2</v>
      </c>
      <c r="BE977" s="145"/>
      <c r="BF977" s="145"/>
      <c r="BG977" s="145"/>
      <c r="BH977" s="145"/>
      <c r="BI977" s="145"/>
    </row>
    <row r="978" spans="1:61" ht="22.5">
      <c r="A978" s="156"/>
      <c r="B978" s="157"/>
      <c r="C978" s="160" t="s">
        <v>1066</v>
      </c>
      <c r="D978" s="161"/>
      <c r="E978" s="162">
        <v>0.5874</v>
      </c>
      <c r="F978" s="163"/>
      <c r="G978" s="164"/>
      <c r="H978" s="165"/>
      <c r="I978" s="158"/>
      <c r="J978" s="166"/>
      <c r="K978" s="158"/>
      <c r="M978" s="159" t="s">
        <v>1066</v>
      </c>
      <c r="O978" s="145"/>
      <c r="Z978" s="145"/>
      <c r="AA978" s="145"/>
      <c r="AB978" s="145"/>
      <c r="AC978" s="145"/>
      <c r="AD978" s="145"/>
      <c r="AE978" s="145"/>
      <c r="AF978" s="145"/>
      <c r="AG978" s="145"/>
      <c r="AH978" s="145"/>
      <c r="AI978" s="145"/>
      <c r="AJ978" s="145"/>
      <c r="AK978" s="145"/>
      <c r="AL978" s="145"/>
      <c r="AM978" s="145"/>
      <c r="AN978" s="145"/>
      <c r="AO978" s="145"/>
      <c r="AP978" s="145"/>
      <c r="AQ978" s="145"/>
      <c r="AR978" s="145"/>
      <c r="AS978" s="145"/>
      <c r="AT978" s="145"/>
      <c r="AU978" s="145"/>
      <c r="AV978" s="145"/>
      <c r="AW978" s="145"/>
      <c r="AX978" s="145"/>
      <c r="AY978" s="145"/>
      <c r="AZ978" s="145"/>
      <c r="BA978" s="145"/>
      <c r="BB978" s="145"/>
      <c r="BC978" s="145"/>
      <c r="BD978" s="167" t="str">
        <f>C977</f>
        <v>-3,90*6,60*0,06*0,04*2</v>
      </c>
      <c r="BE978" s="145"/>
      <c r="BF978" s="145"/>
      <c r="BG978" s="145"/>
      <c r="BH978" s="145"/>
      <c r="BI978" s="145"/>
    </row>
    <row r="979" spans="1:61" ht="12.75">
      <c r="A979" s="156"/>
      <c r="B979" s="157"/>
      <c r="C979" s="160" t="s">
        <v>1067</v>
      </c>
      <c r="D979" s="161"/>
      <c r="E979" s="162">
        <v>0.164</v>
      </c>
      <c r="F979" s="163"/>
      <c r="G979" s="164"/>
      <c r="H979" s="165"/>
      <c r="I979" s="158"/>
      <c r="J979" s="166"/>
      <c r="K979" s="158"/>
      <c r="M979" s="159" t="s">
        <v>1067</v>
      </c>
      <c r="O979" s="145"/>
      <c r="Z979" s="145"/>
      <c r="AA979" s="145"/>
      <c r="AB979" s="145"/>
      <c r="AC979" s="145"/>
      <c r="AD979" s="145"/>
      <c r="AE979" s="145"/>
      <c r="AF979" s="145"/>
      <c r="AG979" s="145"/>
      <c r="AH979" s="145"/>
      <c r="AI979" s="145"/>
      <c r="AJ979" s="145"/>
      <c r="AK979" s="145"/>
      <c r="AL979" s="145"/>
      <c r="AM979" s="145"/>
      <c r="AN979" s="145"/>
      <c r="AO979" s="145"/>
      <c r="AP979" s="145"/>
      <c r="AQ979" s="145"/>
      <c r="AR979" s="145"/>
      <c r="AS979" s="145"/>
      <c r="AT979" s="145"/>
      <c r="AU979" s="145"/>
      <c r="AV979" s="145"/>
      <c r="AW979" s="145"/>
      <c r="AX979" s="145"/>
      <c r="AY979" s="145"/>
      <c r="AZ979" s="145"/>
      <c r="BA979" s="145"/>
      <c r="BB979" s="145"/>
      <c r="BC979" s="145"/>
      <c r="BD979" s="167" t="str">
        <f>C978</f>
        <v>Stěna S4 60/40mm:4,57*(1,52+0,60+2,60+20,42+1,64)*0,06*0,04*2</v>
      </c>
      <c r="BE979" s="145"/>
      <c r="BF979" s="145"/>
      <c r="BG979" s="145"/>
      <c r="BH979" s="145"/>
      <c r="BI979" s="145"/>
    </row>
    <row r="980" spans="1:61" ht="12.75">
      <c r="A980" s="156"/>
      <c r="B980" s="157"/>
      <c r="C980" s="160" t="s">
        <v>1068</v>
      </c>
      <c r="D980" s="161"/>
      <c r="E980" s="162">
        <v>0.1631</v>
      </c>
      <c r="F980" s="163"/>
      <c r="G980" s="164"/>
      <c r="H980" s="165"/>
      <c r="I980" s="158"/>
      <c r="J980" s="166"/>
      <c r="K980" s="158"/>
      <c r="M980" s="159" t="s">
        <v>1068</v>
      </c>
      <c r="O980" s="145"/>
      <c r="Z980" s="145"/>
      <c r="AA980" s="145"/>
      <c r="AB980" s="145"/>
      <c r="AC980" s="145"/>
      <c r="AD980" s="145"/>
      <c r="AE980" s="145"/>
      <c r="AF980" s="145"/>
      <c r="AG980" s="145"/>
      <c r="AH980" s="145"/>
      <c r="AI980" s="145"/>
      <c r="AJ980" s="145"/>
      <c r="AK980" s="145"/>
      <c r="AL980" s="145"/>
      <c r="AM980" s="145"/>
      <c r="AN980" s="145"/>
      <c r="AO980" s="145"/>
      <c r="AP980" s="145"/>
      <c r="AQ980" s="145"/>
      <c r="AR980" s="145"/>
      <c r="AS980" s="145"/>
      <c r="AT980" s="145"/>
      <c r="AU980" s="145"/>
      <c r="AV980" s="145"/>
      <c r="AW980" s="145"/>
      <c r="AX980" s="145"/>
      <c r="AY980" s="145"/>
      <c r="AZ980" s="145"/>
      <c r="BA980" s="145"/>
      <c r="BB980" s="145"/>
      <c r="BC980" s="145"/>
      <c r="BD980" s="167" t="str">
        <f>C979</f>
        <v>2,39*14,30*0,06*0,04*2</v>
      </c>
      <c r="BE980" s="145"/>
      <c r="BF980" s="145"/>
      <c r="BG980" s="145"/>
      <c r="BH980" s="145"/>
      <c r="BI980" s="145"/>
    </row>
    <row r="981" spans="1:61" ht="12.75">
      <c r="A981" s="156"/>
      <c r="B981" s="157"/>
      <c r="C981" s="160" t="s">
        <v>1069</v>
      </c>
      <c r="D981" s="161"/>
      <c r="E981" s="162">
        <v>0.0726</v>
      </c>
      <c r="F981" s="163"/>
      <c r="G981" s="164"/>
      <c r="H981" s="165"/>
      <c r="I981" s="158"/>
      <c r="J981" s="166"/>
      <c r="K981" s="158"/>
      <c r="M981" s="159" t="s">
        <v>1069</v>
      </c>
      <c r="O981" s="145"/>
      <c r="Z981" s="145"/>
      <c r="AA981" s="145"/>
      <c r="AB981" s="145"/>
      <c r="AC981" s="145"/>
      <c r="AD981" s="145"/>
      <c r="AE981" s="145"/>
      <c r="AF981" s="145"/>
      <c r="AG981" s="145"/>
      <c r="AH981" s="145"/>
      <c r="AI981" s="145"/>
      <c r="AJ981" s="145"/>
      <c r="AK981" s="145"/>
      <c r="AL981" s="145"/>
      <c r="AM981" s="145"/>
      <c r="AN981" s="145"/>
      <c r="AO981" s="145"/>
      <c r="AP981" s="145"/>
      <c r="AQ981" s="145"/>
      <c r="AR981" s="145"/>
      <c r="AS981" s="145"/>
      <c r="AT981" s="145"/>
      <c r="AU981" s="145"/>
      <c r="AV981" s="145"/>
      <c r="AW981" s="145"/>
      <c r="AX981" s="145"/>
      <c r="AY981" s="145"/>
      <c r="AZ981" s="145"/>
      <c r="BA981" s="145"/>
      <c r="BB981" s="145"/>
      <c r="BC981" s="145"/>
      <c r="BD981" s="167" t="str">
        <f>C980</f>
        <v>Stěna S6 60/40mm:1,91*17,785*0,06*0,04*2</v>
      </c>
      <c r="BE981" s="145"/>
      <c r="BF981" s="145"/>
      <c r="BG981" s="145"/>
      <c r="BH981" s="145"/>
      <c r="BI981" s="145"/>
    </row>
    <row r="982" spans="1:61" ht="12.75">
      <c r="A982" s="156"/>
      <c r="B982" s="157"/>
      <c r="C982" s="160" t="s">
        <v>1070</v>
      </c>
      <c r="D982" s="161"/>
      <c r="E982" s="162">
        <v>0.6668</v>
      </c>
      <c r="F982" s="163"/>
      <c r="G982" s="164"/>
      <c r="H982" s="165"/>
      <c r="I982" s="158"/>
      <c r="J982" s="166"/>
      <c r="K982" s="158"/>
      <c r="M982" s="159" t="s">
        <v>1070</v>
      </c>
      <c r="O982" s="145"/>
      <c r="Z982" s="145"/>
      <c r="AA982" s="145"/>
      <c r="AB982" s="145"/>
      <c r="AC982" s="145"/>
      <c r="AD982" s="145"/>
      <c r="AE982" s="145"/>
      <c r="AF982" s="145"/>
      <c r="AG982" s="145"/>
      <c r="AH982" s="145"/>
      <c r="AI982" s="145"/>
      <c r="AJ982" s="145"/>
      <c r="AK982" s="145"/>
      <c r="AL982" s="145"/>
      <c r="AM982" s="145"/>
      <c r="AN982" s="145"/>
      <c r="AO982" s="145"/>
      <c r="AP982" s="145"/>
      <c r="AQ982" s="145"/>
      <c r="AR982" s="145"/>
      <c r="AS982" s="145"/>
      <c r="AT982" s="145"/>
      <c r="AU982" s="145"/>
      <c r="AV982" s="145"/>
      <c r="AW982" s="145"/>
      <c r="AX982" s="145"/>
      <c r="AY982" s="145"/>
      <c r="AZ982" s="145"/>
      <c r="BA982" s="145"/>
      <c r="BB982" s="145"/>
      <c r="BC982" s="145"/>
      <c r="BD982" s="167" t="str">
        <f>C981</f>
        <v>17,785/2*1,70/2*2*0,06*0,04*2</v>
      </c>
      <c r="BE982" s="145"/>
      <c r="BF982" s="145"/>
      <c r="BG982" s="145"/>
      <c r="BH982" s="145"/>
      <c r="BI982" s="145"/>
    </row>
    <row r="983" spans="1:61" ht="12.75">
      <c r="A983" s="156"/>
      <c r="B983" s="157"/>
      <c r="C983" s="160" t="s">
        <v>1071</v>
      </c>
      <c r="D983" s="161"/>
      <c r="E983" s="162">
        <v>1.0682</v>
      </c>
      <c r="F983" s="163"/>
      <c r="G983" s="164"/>
      <c r="H983" s="165"/>
      <c r="I983" s="158"/>
      <c r="J983" s="166"/>
      <c r="K983" s="158"/>
      <c r="M983" s="159" t="s">
        <v>1071</v>
      </c>
      <c r="O983" s="145"/>
      <c r="Z983" s="145"/>
      <c r="AA983" s="145"/>
      <c r="AB983" s="145"/>
      <c r="AC983" s="145"/>
      <c r="AD983" s="145"/>
      <c r="AE983" s="145"/>
      <c r="AF983" s="145"/>
      <c r="AG983" s="145"/>
      <c r="AH983" s="145"/>
      <c r="AI983" s="145"/>
      <c r="AJ983" s="145"/>
      <c r="AK983" s="145"/>
      <c r="AL983" s="145"/>
      <c r="AM983" s="145"/>
      <c r="AN983" s="145"/>
      <c r="AO983" s="145"/>
      <c r="AP983" s="145"/>
      <c r="AQ983" s="145"/>
      <c r="AR983" s="145"/>
      <c r="AS983" s="145"/>
      <c r="AT983" s="145"/>
      <c r="AU983" s="145"/>
      <c r="AV983" s="145"/>
      <c r="AW983" s="145"/>
      <c r="AX983" s="145"/>
      <c r="AY983" s="145"/>
      <c r="AZ983" s="145"/>
      <c r="BA983" s="145"/>
      <c r="BB983" s="145"/>
      <c r="BC983" s="145"/>
      <c r="BD983" s="167" t="str">
        <f>C982</f>
        <v>St1:2,968*(0,292+16,96+0,30)*4*0,04*0,08</v>
      </c>
      <c r="BE983" s="145"/>
      <c r="BF983" s="145"/>
      <c r="BG983" s="145"/>
      <c r="BH983" s="145"/>
      <c r="BI983" s="145"/>
    </row>
    <row r="984" spans="1:61" ht="12.75">
      <c r="A984" s="156"/>
      <c r="B984" s="157"/>
      <c r="C984" s="160" t="s">
        <v>1072</v>
      </c>
      <c r="D984" s="161"/>
      <c r="E984" s="162">
        <v>-0.0349</v>
      </c>
      <c r="F984" s="163"/>
      <c r="G984" s="164"/>
      <c r="H984" s="165"/>
      <c r="I984" s="158"/>
      <c r="J984" s="166"/>
      <c r="K984" s="158"/>
      <c r="M984" s="159" t="s">
        <v>1072</v>
      </c>
      <c r="O984" s="145"/>
      <c r="Z984" s="145"/>
      <c r="AA984" s="145"/>
      <c r="AB984" s="145"/>
      <c r="AC984" s="145"/>
      <c r="AD984" s="145"/>
      <c r="AE984" s="145"/>
      <c r="AF984" s="145"/>
      <c r="AG984" s="145"/>
      <c r="AH984" s="145"/>
      <c r="AI984" s="145"/>
      <c r="AJ984" s="145"/>
      <c r="AK984" s="145"/>
      <c r="AL984" s="145"/>
      <c r="AM984" s="145"/>
      <c r="AN984" s="145"/>
      <c r="AO984" s="145"/>
      <c r="AP984" s="145"/>
      <c r="AQ984" s="145"/>
      <c r="AR984" s="145"/>
      <c r="AS984" s="145"/>
      <c r="AT984" s="145"/>
      <c r="AU984" s="145"/>
      <c r="AV984" s="145"/>
      <c r="AW984" s="145"/>
      <c r="AX984" s="145"/>
      <c r="AY984" s="145"/>
      <c r="AZ984" s="145"/>
      <c r="BA984" s="145"/>
      <c r="BB984" s="145"/>
      <c r="BC984" s="145"/>
      <c r="BD984" s="167" t="str">
        <f>C983</f>
        <v>4,647*17,959*4*0,04*0,08</v>
      </c>
      <c r="BE984" s="145"/>
      <c r="BF984" s="145"/>
      <c r="BG984" s="145"/>
      <c r="BH984" s="145"/>
      <c r="BI984" s="145"/>
    </row>
    <row r="985" spans="1:61" ht="12.75">
      <c r="A985" s="156"/>
      <c r="B985" s="157"/>
      <c r="C985" s="160" t="s">
        <v>1073</v>
      </c>
      <c r="D985" s="161"/>
      <c r="E985" s="162">
        <v>0.5537</v>
      </c>
      <c r="F985" s="163"/>
      <c r="G985" s="164"/>
      <c r="H985" s="165"/>
      <c r="I985" s="158"/>
      <c r="J985" s="166"/>
      <c r="K985" s="158"/>
      <c r="M985" s="159" t="s">
        <v>1073</v>
      </c>
      <c r="O985" s="145"/>
      <c r="Z985" s="145"/>
      <c r="AA985" s="145"/>
      <c r="AB985" s="145"/>
      <c r="AC985" s="145"/>
      <c r="AD985" s="145"/>
      <c r="AE985" s="145"/>
      <c r="AF985" s="145"/>
      <c r="AG985" s="145"/>
      <c r="AH985" s="145"/>
      <c r="AI985" s="145"/>
      <c r="AJ985" s="145"/>
      <c r="AK985" s="145"/>
      <c r="AL985" s="145"/>
      <c r="AM985" s="145"/>
      <c r="AN985" s="145"/>
      <c r="AO985" s="145"/>
      <c r="AP985" s="145"/>
      <c r="AQ985" s="145"/>
      <c r="AR985" s="145"/>
      <c r="AS985" s="145"/>
      <c r="AT985" s="145"/>
      <c r="AU985" s="145"/>
      <c r="AV985" s="145"/>
      <c r="AW985" s="145"/>
      <c r="AX985" s="145"/>
      <c r="AY985" s="145"/>
      <c r="AZ985" s="145"/>
      <c r="BA985" s="145"/>
      <c r="BB985" s="145"/>
      <c r="BC985" s="145"/>
      <c r="BD985" s="167" t="str">
        <f>C984</f>
        <v>-0,65*1,40*3*4*0,04*0,08</v>
      </c>
      <c r="BE985" s="145"/>
      <c r="BF985" s="145"/>
      <c r="BG985" s="145"/>
      <c r="BH985" s="145"/>
      <c r="BI985" s="145"/>
    </row>
    <row r="986" spans="1:61" ht="12.75">
      <c r="A986" s="156"/>
      <c r="B986" s="157"/>
      <c r="C986" s="160" t="s">
        <v>1074</v>
      </c>
      <c r="D986" s="161"/>
      <c r="E986" s="162">
        <v>0.9607</v>
      </c>
      <c r="F986" s="163"/>
      <c r="G986" s="164"/>
      <c r="H986" s="165"/>
      <c r="I986" s="158"/>
      <c r="J986" s="166"/>
      <c r="K986" s="158"/>
      <c r="M986" s="159" t="s">
        <v>1074</v>
      </c>
      <c r="O986" s="145"/>
      <c r="Z986" s="145"/>
      <c r="AA986" s="145"/>
      <c r="AB986" s="145"/>
      <c r="AC986" s="145"/>
      <c r="AD986" s="145"/>
      <c r="AE986" s="145"/>
      <c r="AF986" s="145"/>
      <c r="AG986" s="145"/>
      <c r="AH986" s="145"/>
      <c r="AI986" s="145"/>
      <c r="AJ986" s="145"/>
      <c r="AK986" s="145"/>
      <c r="AL986" s="145"/>
      <c r="AM986" s="145"/>
      <c r="AN986" s="145"/>
      <c r="AO986" s="145"/>
      <c r="AP986" s="145"/>
      <c r="AQ986" s="145"/>
      <c r="AR986" s="145"/>
      <c r="AS986" s="145"/>
      <c r="AT986" s="145"/>
      <c r="AU986" s="145"/>
      <c r="AV986" s="145"/>
      <c r="AW986" s="145"/>
      <c r="AX986" s="145"/>
      <c r="AY986" s="145"/>
      <c r="AZ986" s="145"/>
      <c r="BA986" s="145"/>
      <c r="BB986" s="145"/>
      <c r="BC986" s="145"/>
      <c r="BD986" s="167" t="str">
        <f>C985</f>
        <v>6,554*6,60*4*0,04*0,08</v>
      </c>
      <c r="BE986" s="145"/>
      <c r="BF986" s="145"/>
      <c r="BG986" s="145"/>
      <c r="BH986" s="145"/>
      <c r="BI986" s="145"/>
    </row>
    <row r="987" spans="1:61" ht="12.75">
      <c r="A987" s="156"/>
      <c r="B987" s="157"/>
      <c r="C987" s="160" t="s">
        <v>1075</v>
      </c>
      <c r="D987" s="161"/>
      <c r="E987" s="162">
        <v>1.6807</v>
      </c>
      <c r="F987" s="163"/>
      <c r="G987" s="164"/>
      <c r="H987" s="165"/>
      <c r="I987" s="158"/>
      <c r="J987" s="166"/>
      <c r="K987" s="158"/>
      <c r="M987" s="159" t="s">
        <v>1075</v>
      </c>
      <c r="O987" s="145"/>
      <c r="Z987" s="145"/>
      <c r="AA987" s="145"/>
      <c r="AB987" s="145"/>
      <c r="AC987" s="145"/>
      <c r="AD987" s="145"/>
      <c r="AE987" s="145"/>
      <c r="AF987" s="145"/>
      <c r="AG987" s="145"/>
      <c r="AH987" s="145"/>
      <c r="AI987" s="145"/>
      <c r="AJ987" s="145"/>
      <c r="AK987" s="145"/>
      <c r="AL987" s="145"/>
      <c r="AM987" s="145"/>
      <c r="AN987" s="145"/>
      <c r="AO987" s="145"/>
      <c r="AP987" s="145"/>
      <c r="AQ987" s="145"/>
      <c r="AR987" s="145"/>
      <c r="AS987" s="145"/>
      <c r="AT987" s="145"/>
      <c r="AU987" s="145"/>
      <c r="AV987" s="145"/>
      <c r="AW987" s="145"/>
      <c r="AX987" s="145"/>
      <c r="AY987" s="145"/>
      <c r="AZ987" s="145"/>
      <c r="BA987" s="145"/>
      <c r="BB987" s="145"/>
      <c r="BC987" s="145"/>
      <c r="BD987" s="167" t="str">
        <f>C986</f>
        <v>11,372*6,60*4*0,04*0,08</v>
      </c>
      <c r="BE987" s="145"/>
      <c r="BF987" s="145"/>
      <c r="BG987" s="145"/>
      <c r="BH987" s="145"/>
      <c r="BI987" s="145"/>
    </row>
    <row r="988" spans="1:61" ht="12.75">
      <c r="A988" s="156"/>
      <c r="B988" s="157"/>
      <c r="C988" s="160" t="s">
        <v>1076</v>
      </c>
      <c r="D988" s="161"/>
      <c r="E988" s="162">
        <v>-0.1697</v>
      </c>
      <c r="F988" s="163"/>
      <c r="G988" s="164"/>
      <c r="H988" s="165"/>
      <c r="I988" s="158"/>
      <c r="J988" s="166"/>
      <c r="K988" s="158"/>
      <c r="M988" s="159" t="s">
        <v>1076</v>
      </c>
      <c r="O988" s="145"/>
      <c r="Z988" s="145"/>
      <c r="AA988" s="145"/>
      <c r="AB988" s="145"/>
      <c r="AC988" s="145"/>
      <c r="AD988" s="145"/>
      <c r="AE988" s="145"/>
      <c r="AF988" s="145"/>
      <c r="AG988" s="145"/>
      <c r="AH988" s="145"/>
      <c r="AI988" s="145"/>
      <c r="AJ988" s="145"/>
      <c r="AK988" s="145"/>
      <c r="AL988" s="145"/>
      <c r="AM988" s="145"/>
      <c r="AN988" s="145"/>
      <c r="AO988" s="145"/>
      <c r="AP988" s="145"/>
      <c r="AQ988" s="145"/>
      <c r="AR988" s="145"/>
      <c r="AS988" s="145"/>
      <c r="AT988" s="145"/>
      <c r="AU988" s="145"/>
      <c r="AV988" s="145"/>
      <c r="AW988" s="145"/>
      <c r="AX988" s="145"/>
      <c r="AY988" s="145"/>
      <c r="AZ988" s="145"/>
      <c r="BA988" s="145"/>
      <c r="BB988" s="145"/>
      <c r="BC988" s="145"/>
      <c r="BD988" s="167" t="str">
        <f>C987</f>
        <v>St5:6,60*(0,30+19,295+0,30)*4*0,04*0,08</v>
      </c>
      <c r="BE988" s="145"/>
      <c r="BF988" s="145"/>
      <c r="BG988" s="145"/>
      <c r="BH988" s="145"/>
      <c r="BI988" s="145"/>
    </row>
    <row r="989" spans="1:61" ht="12.75">
      <c r="A989" s="156"/>
      <c r="B989" s="157"/>
      <c r="C989" s="160" t="s">
        <v>1077</v>
      </c>
      <c r="D989" s="161"/>
      <c r="E989" s="162">
        <v>2.3428</v>
      </c>
      <c r="F989" s="163"/>
      <c r="G989" s="164"/>
      <c r="H989" s="165"/>
      <c r="I989" s="158"/>
      <c r="J989" s="166"/>
      <c r="K989" s="158"/>
      <c r="M989" s="159" t="s">
        <v>1077</v>
      </c>
      <c r="O989" s="145"/>
      <c r="Z989" s="145"/>
      <c r="AA989" s="145"/>
      <c r="AB989" s="145"/>
      <c r="AC989" s="145"/>
      <c r="AD989" s="145"/>
      <c r="AE989" s="145"/>
      <c r="AF989" s="145"/>
      <c r="AG989" s="145"/>
      <c r="AH989" s="145"/>
      <c r="AI989" s="145"/>
      <c r="AJ989" s="145"/>
      <c r="AK989" s="145"/>
      <c r="AL989" s="145"/>
      <c r="AM989" s="145"/>
      <c r="AN989" s="145"/>
      <c r="AO989" s="145"/>
      <c r="AP989" s="145"/>
      <c r="AQ989" s="145"/>
      <c r="AR989" s="145"/>
      <c r="AS989" s="145"/>
      <c r="AT989" s="145"/>
      <c r="AU989" s="145"/>
      <c r="AV989" s="145"/>
      <c r="AW989" s="145"/>
      <c r="AX989" s="145"/>
      <c r="AY989" s="145"/>
      <c r="AZ989" s="145"/>
      <c r="BA989" s="145"/>
      <c r="BB989" s="145"/>
      <c r="BC989" s="145"/>
      <c r="BD989" s="167" t="str">
        <f>C988</f>
        <v>-1,30*1,70*6*4*0,04*0,08</v>
      </c>
      <c r="BE989" s="145"/>
      <c r="BF989" s="145"/>
      <c r="BG989" s="145"/>
      <c r="BH989" s="145"/>
      <c r="BI989" s="145"/>
    </row>
    <row r="990" spans="1:61" ht="12.75">
      <c r="A990" s="156"/>
      <c r="B990" s="157"/>
      <c r="C990" s="160" t="s">
        <v>1078</v>
      </c>
      <c r="D990" s="161"/>
      <c r="E990" s="162">
        <v>0.0385</v>
      </c>
      <c r="F990" s="163"/>
      <c r="G990" s="164"/>
      <c r="H990" s="165"/>
      <c r="I990" s="158"/>
      <c r="J990" s="166"/>
      <c r="K990" s="158"/>
      <c r="M990" s="159" t="s">
        <v>1078</v>
      </c>
      <c r="O990" s="145"/>
      <c r="Z990" s="145"/>
      <c r="AA990" s="145"/>
      <c r="AB990" s="145"/>
      <c r="AC990" s="145"/>
      <c r="AD990" s="145"/>
      <c r="AE990" s="145"/>
      <c r="AF990" s="145"/>
      <c r="AG990" s="145"/>
      <c r="AH990" s="145"/>
      <c r="AI990" s="145"/>
      <c r="AJ990" s="145"/>
      <c r="AK990" s="145"/>
      <c r="AL990" s="145"/>
      <c r="AM990" s="145"/>
      <c r="AN990" s="145"/>
      <c r="AO990" s="145"/>
      <c r="AP990" s="145"/>
      <c r="AQ990" s="145"/>
      <c r="AR990" s="145"/>
      <c r="AS990" s="145"/>
      <c r="AT990" s="145"/>
      <c r="AU990" s="145"/>
      <c r="AV990" s="145"/>
      <c r="AW990" s="145"/>
      <c r="AX990" s="145"/>
      <c r="AY990" s="145"/>
      <c r="AZ990" s="145"/>
      <c r="BA990" s="145"/>
      <c r="BB990" s="145"/>
      <c r="BC990" s="145"/>
      <c r="BD990" s="167" t="str">
        <f>C989</f>
        <v>9,20*(0,30+19,295+0,30)*4*0,04*0,08</v>
      </c>
      <c r="BE990" s="145"/>
      <c r="BF990" s="145"/>
      <c r="BG990" s="145"/>
      <c r="BH990" s="145"/>
      <c r="BI990" s="145"/>
    </row>
    <row r="991" spans="1:61" ht="12.75">
      <c r="A991" s="156"/>
      <c r="B991" s="157"/>
      <c r="C991" s="160" t="s">
        <v>1079</v>
      </c>
      <c r="D991" s="161"/>
      <c r="E991" s="162">
        <v>1.1088</v>
      </c>
      <c r="F991" s="163"/>
      <c r="G991" s="164"/>
      <c r="H991" s="165"/>
      <c r="I991" s="158"/>
      <c r="J991" s="166"/>
      <c r="K991" s="158"/>
      <c r="M991" s="159" t="s">
        <v>1079</v>
      </c>
      <c r="O991" s="145"/>
      <c r="Z991" s="145"/>
      <c r="AA991" s="145"/>
      <c r="AB991" s="145"/>
      <c r="AC991" s="145"/>
      <c r="AD991" s="145"/>
      <c r="AE991" s="145"/>
      <c r="AF991" s="145"/>
      <c r="AG991" s="145"/>
      <c r="AH991" s="145"/>
      <c r="AI991" s="145"/>
      <c r="AJ991" s="145"/>
      <c r="AK991" s="145"/>
      <c r="AL991" s="145"/>
      <c r="AM991" s="145"/>
      <c r="AN991" s="145"/>
      <c r="AO991" s="145"/>
      <c r="AP991" s="145"/>
      <c r="AQ991" s="145"/>
      <c r="AR991" s="145"/>
      <c r="AS991" s="145"/>
      <c r="AT991" s="145"/>
      <c r="AU991" s="145"/>
      <c r="AV991" s="145"/>
      <c r="AW991" s="145"/>
      <c r="AX991" s="145"/>
      <c r="AY991" s="145"/>
      <c r="AZ991" s="145"/>
      <c r="BA991" s="145"/>
      <c r="BB991" s="145"/>
      <c r="BC991" s="145"/>
      <c r="BD991" s="167" t="str">
        <f>C990</f>
        <v>Stěna S5 60/40mm:4,75*(1,25*2+0,44*2)*0,06*0,04</v>
      </c>
      <c r="BE991" s="145"/>
      <c r="BF991" s="145"/>
      <c r="BG991" s="145"/>
      <c r="BH991" s="145"/>
      <c r="BI991" s="145"/>
    </row>
    <row r="992" spans="1:61" ht="12.75">
      <c r="A992" s="156"/>
      <c r="B992" s="157"/>
      <c r="C992" s="160" t="s">
        <v>1080</v>
      </c>
      <c r="D992" s="161"/>
      <c r="E992" s="162">
        <v>1.188</v>
      </c>
      <c r="F992" s="163"/>
      <c r="G992" s="164"/>
      <c r="H992" s="165"/>
      <c r="I992" s="158"/>
      <c r="J992" s="166"/>
      <c r="K992" s="158"/>
      <c r="M992" s="159" t="s">
        <v>1080</v>
      </c>
      <c r="O992" s="145"/>
      <c r="Z992" s="145"/>
      <c r="AA992" s="145"/>
      <c r="AB992" s="145"/>
      <c r="AC992" s="145"/>
      <c r="AD992" s="145"/>
      <c r="AE992" s="145"/>
      <c r="AF992" s="145"/>
      <c r="AG992" s="145"/>
      <c r="AH992" s="145"/>
      <c r="AI992" s="145"/>
      <c r="AJ992" s="145"/>
      <c r="AK992" s="145"/>
      <c r="AL992" s="145"/>
      <c r="AM992" s="145"/>
      <c r="AN992" s="145"/>
      <c r="AO992" s="145"/>
      <c r="AP992" s="145"/>
      <c r="AQ992" s="145"/>
      <c r="AR992" s="145"/>
      <c r="AS992" s="145"/>
      <c r="AT992" s="145"/>
      <c r="AU992" s="145"/>
      <c r="AV992" s="145"/>
      <c r="AW992" s="145"/>
      <c r="AX992" s="145"/>
      <c r="AY992" s="145"/>
      <c r="AZ992" s="145"/>
      <c r="BA992" s="145"/>
      <c r="BB992" s="145"/>
      <c r="BC992" s="145"/>
      <c r="BD992" s="167" t="str">
        <f>C991</f>
        <v>krokev 100/180:0,10*0,18*8*7,00*1,10</v>
      </c>
      <c r="BE992" s="145"/>
      <c r="BF992" s="145"/>
      <c r="BG992" s="145"/>
      <c r="BH992" s="145"/>
      <c r="BI992" s="145"/>
    </row>
    <row r="993" spans="1:61" ht="12.75">
      <c r="A993" s="156"/>
      <c r="B993" s="157"/>
      <c r="C993" s="160" t="s">
        <v>1081</v>
      </c>
      <c r="D993" s="161"/>
      <c r="E993" s="162">
        <v>0.8712</v>
      </c>
      <c r="F993" s="163"/>
      <c r="G993" s="164"/>
      <c r="H993" s="165"/>
      <c r="I993" s="158"/>
      <c r="J993" s="166"/>
      <c r="K993" s="158"/>
      <c r="M993" s="159" t="s">
        <v>1081</v>
      </c>
      <c r="O993" s="145"/>
      <c r="Z993" s="145"/>
      <c r="AA993" s="145"/>
      <c r="AB993" s="145"/>
      <c r="AC993" s="145"/>
      <c r="AD993" s="145"/>
      <c r="AE993" s="145"/>
      <c r="AF993" s="145"/>
      <c r="AG993" s="145"/>
      <c r="AH993" s="145"/>
      <c r="AI993" s="145"/>
      <c r="AJ993" s="145"/>
      <c r="AK993" s="145"/>
      <c r="AL993" s="145"/>
      <c r="AM993" s="145"/>
      <c r="AN993" s="145"/>
      <c r="AO993" s="145"/>
      <c r="AP993" s="145"/>
      <c r="AQ993" s="145"/>
      <c r="AR993" s="145"/>
      <c r="AS993" s="145"/>
      <c r="AT993" s="145"/>
      <c r="AU993" s="145"/>
      <c r="AV993" s="145"/>
      <c r="AW993" s="145"/>
      <c r="AX993" s="145"/>
      <c r="AY993" s="145"/>
      <c r="AZ993" s="145"/>
      <c r="BA993" s="145"/>
      <c r="BB993" s="145"/>
      <c r="BC993" s="145"/>
      <c r="BD993" s="167" t="str">
        <f>C992</f>
        <v>0,10*0,18*8*7,50*1,10</v>
      </c>
      <c r="BE993" s="145"/>
      <c r="BF993" s="145"/>
      <c r="BG993" s="145"/>
      <c r="BH993" s="145"/>
      <c r="BI993" s="145"/>
    </row>
    <row r="994" spans="1:61" ht="12.75">
      <c r="A994" s="156"/>
      <c r="B994" s="157"/>
      <c r="C994" s="160" t="s">
        <v>1082</v>
      </c>
      <c r="D994" s="161"/>
      <c r="E994" s="162">
        <v>0.2746</v>
      </c>
      <c r="F994" s="163"/>
      <c r="G994" s="164"/>
      <c r="H994" s="165"/>
      <c r="I994" s="158"/>
      <c r="J994" s="166"/>
      <c r="K994" s="158"/>
      <c r="M994" s="159" t="s">
        <v>1082</v>
      </c>
      <c r="O994" s="145"/>
      <c r="Z994" s="145"/>
      <c r="AA994" s="145"/>
      <c r="AB994" s="145"/>
      <c r="AC994" s="145"/>
      <c r="AD994" s="145"/>
      <c r="AE994" s="145"/>
      <c r="AF994" s="145"/>
      <c r="AG994" s="145"/>
      <c r="AH994" s="145"/>
      <c r="AI994" s="145"/>
      <c r="AJ994" s="145"/>
      <c r="AK994" s="145"/>
      <c r="AL994" s="145"/>
      <c r="AM994" s="145"/>
      <c r="AN994" s="145"/>
      <c r="AO994" s="145"/>
      <c r="AP994" s="145"/>
      <c r="AQ994" s="145"/>
      <c r="AR994" s="145"/>
      <c r="AS994" s="145"/>
      <c r="AT994" s="145"/>
      <c r="AU994" s="145"/>
      <c r="AV994" s="145"/>
      <c r="AW994" s="145"/>
      <c r="AX994" s="145"/>
      <c r="AY994" s="145"/>
      <c r="AZ994" s="145"/>
      <c r="BA994" s="145"/>
      <c r="BB994" s="145"/>
      <c r="BC994" s="145"/>
      <c r="BD994" s="167" t="str">
        <f>C993</f>
        <v>0,10*0,18*8*5,50*1,10</v>
      </c>
      <c r="BE994" s="145"/>
      <c r="BF994" s="145"/>
      <c r="BG994" s="145"/>
      <c r="BH994" s="145"/>
      <c r="BI994" s="145"/>
    </row>
    <row r="995" spans="1:61" ht="12.75">
      <c r="A995" s="156"/>
      <c r="B995" s="157"/>
      <c r="C995" s="160" t="s">
        <v>1083</v>
      </c>
      <c r="D995" s="161"/>
      <c r="E995" s="162">
        <v>0.308</v>
      </c>
      <c r="F995" s="163"/>
      <c r="G995" s="164"/>
      <c r="H995" s="165"/>
      <c r="I995" s="158"/>
      <c r="J995" s="166"/>
      <c r="K995" s="158"/>
      <c r="M995" s="159" t="s">
        <v>1083</v>
      </c>
      <c r="O995" s="145"/>
      <c r="Z995" s="145"/>
      <c r="AA995" s="145"/>
      <c r="AB995" s="145"/>
      <c r="AC995" s="145"/>
      <c r="AD995" s="145"/>
      <c r="AE995" s="145"/>
      <c r="AF995" s="145"/>
      <c r="AG995" s="145"/>
      <c r="AH995" s="145"/>
      <c r="AI995" s="145"/>
      <c r="AJ995" s="145"/>
      <c r="AK995" s="145"/>
      <c r="AL995" s="145"/>
      <c r="AM995" s="145"/>
      <c r="AN995" s="145"/>
      <c r="AO995" s="145"/>
      <c r="AP995" s="145"/>
      <c r="AQ995" s="145"/>
      <c r="AR995" s="145"/>
      <c r="AS995" s="145"/>
      <c r="AT995" s="145"/>
      <c r="AU995" s="145"/>
      <c r="AV995" s="145"/>
      <c r="AW995" s="145"/>
      <c r="AX995" s="145"/>
      <c r="AY995" s="145"/>
      <c r="AZ995" s="145"/>
      <c r="BA995" s="145"/>
      <c r="BB995" s="145"/>
      <c r="BC995" s="145"/>
      <c r="BD995" s="167" t="str">
        <f>C994</f>
        <v>pozednice 160/120:0,16*0,12*2*6,50*1,10</v>
      </c>
      <c r="BE995" s="145"/>
      <c r="BF995" s="145"/>
      <c r="BG995" s="145"/>
      <c r="BH995" s="145"/>
      <c r="BI995" s="145"/>
    </row>
    <row r="996" spans="1:61" ht="12.75">
      <c r="A996" s="156"/>
      <c r="B996" s="157"/>
      <c r="C996" s="160" t="s">
        <v>1084</v>
      </c>
      <c r="D996" s="161"/>
      <c r="E996" s="162">
        <v>0.1126</v>
      </c>
      <c r="F996" s="163"/>
      <c r="G996" s="164"/>
      <c r="H996" s="165"/>
      <c r="I996" s="158"/>
      <c r="J996" s="166"/>
      <c r="K996" s="158"/>
      <c r="M996" s="159" t="s">
        <v>1084</v>
      </c>
      <c r="O996" s="145"/>
      <c r="Z996" s="145"/>
      <c r="AA996" s="145"/>
      <c r="AB996" s="145"/>
      <c r="AC996" s="145"/>
      <c r="AD996" s="145"/>
      <c r="AE996" s="145"/>
      <c r="AF996" s="145"/>
      <c r="AG996" s="145"/>
      <c r="AH996" s="145"/>
      <c r="AI996" s="145"/>
      <c r="AJ996" s="145"/>
      <c r="AK996" s="145"/>
      <c r="AL996" s="145"/>
      <c r="AM996" s="145"/>
      <c r="AN996" s="145"/>
      <c r="AO996" s="145"/>
      <c r="AP996" s="145"/>
      <c r="AQ996" s="145"/>
      <c r="AR996" s="145"/>
      <c r="AS996" s="145"/>
      <c r="AT996" s="145"/>
      <c r="AU996" s="145"/>
      <c r="AV996" s="145"/>
      <c r="AW996" s="145"/>
      <c r="AX996" s="145"/>
      <c r="AY996" s="145"/>
      <c r="AZ996" s="145"/>
      <c r="BA996" s="145"/>
      <c r="BB996" s="145"/>
      <c r="BC996" s="145"/>
      <c r="BD996" s="167" t="str">
        <f>C995</f>
        <v>krokev 100/160:0,10*0,16*5*3,50*1,10</v>
      </c>
      <c r="BE996" s="145"/>
      <c r="BF996" s="145"/>
      <c r="BG996" s="145"/>
      <c r="BH996" s="145"/>
      <c r="BI996" s="145"/>
    </row>
    <row r="997" spans="1:61" ht="12.75">
      <c r="A997" s="156"/>
      <c r="B997" s="157"/>
      <c r="C997" s="160" t="s">
        <v>1085</v>
      </c>
      <c r="D997" s="161"/>
      <c r="E997" s="162">
        <v>0.0845</v>
      </c>
      <c r="F997" s="163"/>
      <c r="G997" s="164"/>
      <c r="H997" s="165"/>
      <c r="I997" s="158"/>
      <c r="J997" s="166"/>
      <c r="K997" s="158"/>
      <c r="M997" s="159" t="s">
        <v>1085</v>
      </c>
      <c r="O997" s="145"/>
      <c r="Z997" s="145"/>
      <c r="AA997" s="145"/>
      <c r="AB997" s="145"/>
      <c r="AC997" s="145"/>
      <c r="AD997" s="145"/>
      <c r="AE997" s="145"/>
      <c r="AF997" s="145"/>
      <c r="AG997" s="145"/>
      <c r="AH997" s="145"/>
      <c r="AI997" s="145"/>
      <c r="AJ997" s="145"/>
      <c r="AK997" s="145"/>
      <c r="AL997" s="145"/>
      <c r="AM997" s="145"/>
      <c r="AN997" s="145"/>
      <c r="AO997" s="145"/>
      <c r="AP997" s="145"/>
      <c r="AQ997" s="145"/>
      <c r="AR997" s="145"/>
      <c r="AS997" s="145"/>
      <c r="AT997" s="145"/>
      <c r="AU997" s="145"/>
      <c r="AV997" s="145"/>
      <c r="AW997" s="145"/>
      <c r="AX997" s="145"/>
      <c r="AY997" s="145"/>
      <c r="AZ997" s="145"/>
      <c r="BA997" s="145"/>
      <c r="BB997" s="145"/>
      <c r="BC997" s="145"/>
      <c r="BD997" s="167" t="str">
        <f>C996</f>
        <v>vaznice 160/160:0,16*0,16*1*4,00*1,10</v>
      </c>
      <c r="BE997" s="145"/>
      <c r="BF997" s="145"/>
      <c r="BG997" s="145"/>
      <c r="BH997" s="145"/>
      <c r="BI997" s="145"/>
    </row>
    <row r="998" spans="1:61" ht="22.5">
      <c r="A998" s="156"/>
      <c r="B998" s="157"/>
      <c r="C998" s="160" t="s">
        <v>1086</v>
      </c>
      <c r="D998" s="161"/>
      <c r="E998" s="162">
        <v>2.0788</v>
      </c>
      <c r="F998" s="163"/>
      <c r="G998" s="164"/>
      <c r="H998" s="165"/>
      <c r="I998" s="158"/>
      <c r="J998" s="166"/>
      <c r="K998" s="158"/>
      <c r="M998" s="159" t="s">
        <v>1086</v>
      </c>
      <c r="O998" s="145"/>
      <c r="Z998" s="145"/>
      <c r="AA998" s="145"/>
      <c r="AB998" s="145"/>
      <c r="AC998" s="145"/>
      <c r="AD998" s="145"/>
      <c r="AE998" s="145"/>
      <c r="AF998" s="145"/>
      <c r="AG998" s="145"/>
      <c r="AH998" s="145"/>
      <c r="AI998" s="145"/>
      <c r="AJ998" s="145"/>
      <c r="AK998" s="145"/>
      <c r="AL998" s="145"/>
      <c r="AM998" s="145"/>
      <c r="AN998" s="145"/>
      <c r="AO998" s="145"/>
      <c r="AP998" s="145"/>
      <c r="AQ998" s="145"/>
      <c r="AR998" s="145"/>
      <c r="AS998" s="145"/>
      <c r="AT998" s="145"/>
      <c r="AU998" s="145"/>
      <c r="AV998" s="145"/>
      <c r="AW998" s="145"/>
      <c r="AX998" s="145"/>
      <c r="AY998" s="145"/>
      <c r="AZ998" s="145"/>
      <c r="BA998" s="145"/>
      <c r="BB998" s="145"/>
      <c r="BC998" s="145"/>
      <c r="BD998" s="167" t="str">
        <f>C997</f>
        <v>pozednice 160/120 :0,16*0,12*1*4,00*1,10</v>
      </c>
      <c r="BE998" s="145"/>
      <c r="BF998" s="145"/>
      <c r="BG998" s="145"/>
      <c r="BH998" s="145"/>
      <c r="BI998" s="145"/>
    </row>
    <row r="999" spans="1:61" ht="33.75">
      <c r="A999" s="156"/>
      <c r="B999" s="157"/>
      <c r="C999" s="160" t="s">
        <v>1087</v>
      </c>
      <c r="D999" s="161"/>
      <c r="E999" s="162">
        <v>-0.1505</v>
      </c>
      <c r="F999" s="163"/>
      <c r="G999" s="164"/>
      <c r="H999" s="165"/>
      <c r="I999" s="158"/>
      <c r="J999" s="166"/>
      <c r="K999" s="158"/>
      <c r="M999" s="159" t="s">
        <v>1087</v>
      </c>
      <c r="O999" s="145"/>
      <c r="Z999" s="145"/>
      <c r="AA999" s="145"/>
      <c r="AB999" s="145"/>
      <c r="AC999" s="145"/>
      <c r="AD999" s="145"/>
      <c r="AE999" s="145"/>
      <c r="AF999" s="145"/>
      <c r="AG999" s="145"/>
      <c r="AH999" s="145"/>
      <c r="AI999" s="145"/>
      <c r="AJ999" s="145"/>
      <c r="AK999" s="145"/>
      <c r="AL999" s="145"/>
      <c r="AM999" s="145"/>
      <c r="AN999" s="145"/>
      <c r="AO999" s="145"/>
      <c r="AP999" s="145"/>
      <c r="AQ999" s="145"/>
      <c r="AR999" s="145"/>
      <c r="AS999" s="145"/>
      <c r="AT999" s="145"/>
      <c r="AU999" s="145"/>
      <c r="AV999" s="145"/>
      <c r="AW999" s="145"/>
      <c r="AX999" s="145"/>
      <c r="AY999" s="145"/>
      <c r="AZ999" s="145"/>
      <c r="BA999" s="145"/>
      <c r="BB999" s="145"/>
      <c r="BC999" s="145"/>
      <c r="BD999" s="167" t="str">
        <f>C998</f>
        <v>Stěna S1 fošny  60/80mm:3,00*(20,029+7,132+20,059+0,90)*0,06*0,08*3</v>
      </c>
      <c r="BE999" s="145"/>
      <c r="BF999" s="145"/>
      <c r="BG999" s="145"/>
      <c r="BH999" s="145"/>
      <c r="BI999" s="145"/>
    </row>
    <row r="1000" spans="1:61" ht="12.75">
      <c r="A1000" s="156"/>
      <c r="B1000" s="157"/>
      <c r="C1000" s="160" t="s">
        <v>1088</v>
      </c>
      <c r="D1000" s="161"/>
      <c r="E1000" s="162">
        <v>-0.1835</v>
      </c>
      <c r="F1000" s="163"/>
      <c r="G1000" s="164"/>
      <c r="H1000" s="165"/>
      <c r="I1000" s="158"/>
      <c r="J1000" s="166"/>
      <c r="K1000" s="158"/>
      <c r="M1000" s="159" t="s">
        <v>1088</v>
      </c>
      <c r="O1000" s="145"/>
      <c r="Z1000" s="145"/>
      <c r="AA1000" s="145"/>
      <c r="AB1000" s="145"/>
      <c r="AC1000" s="145"/>
      <c r="AD1000" s="145"/>
      <c r="AE1000" s="145"/>
      <c r="AF1000" s="145"/>
      <c r="AG1000" s="145"/>
      <c r="AH1000" s="145"/>
      <c r="AI1000" s="145"/>
      <c r="AJ1000" s="145"/>
      <c r="AK1000" s="145"/>
      <c r="AL1000" s="145"/>
      <c r="AM1000" s="145"/>
      <c r="AN1000" s="145"/>
      <c r="AO1000" s="145"/>
      <c r="AP1000" s="145"/>
      <c r="AQ1000" s="145"/>
      <c r="AR1000" s="145"/>
      <c r="AS1000" s="145"/>
      <c r="AT1000" s="145"/>
      <c r="AU1000" s="145"/>
      <c r="AV1000" s="145"/>
      <c r="AW1000" s="145"/>
      <c r="AX1000" s="145"/>
      <c r="AY1000" s="145"/>
      <c r="AZ1000" s="145"/>
      <c r="BA1000" s="145"/>
      <c r="BB1000" s="145"/>
      <c r="BC1000" s="145"/>
      <c r="BD1000" s="167" t="str">
        <f>C999</f>
        <v>-(1,92*0,75+1,25*2,02+0,66*2,30+1,46*2,30+0,70*2,30)*0,06*0,08*3</v>
      </c>
      <c r="BE1000" s="145"/>
      <c r="BF1000" s="145"/>
      <c r="BG1000" s="145"/>
      <c r="BH1000" s="145"/>
      <c r="BI1000" s="145"/>
    </row>
    <row r="1001" spans="1:61" ht="22.5">
      <c r="A1001" s="156"/>
      <c r="B1001" s="157"/>
      <c r="C1001" s="160" t="s">
        <v>1089</v>
      </c>
      <c r="D1001" s="161"/>
      <c r="E1001" s="162">
        <v>2.5887</v>
      </c>
      <c r="F1001" s="163"/>
      <c r="G1001" s="164"/>
      <c r="H1001" s="165"/>
      <c r="I1001" s="158"/>
      <c r="J1001" s="166"/>
      <c r="K1001" s="158"/>
      <c r="M1001" s="159" t="s">
        <v>1089</v>
      </c>
      <c r="O1001" s="145"/>
      <c r="Z1001" s="145"/>
      <c r="AA1001" s="145"/>
      <c r="AB1001" s="145"/>
      <c r="AC1001" s="145"/>
      <c r="AD1001" s="145"/>
      <c r="AE1001" s="145"/>
      <c r="AF1001" s="145"/>
      <c r="AG1001" s="145"/>
      <c r="AH1001" s="145"/>
      <c r="AI1001" s="145"/>
      <c r="AJ1001" s="145"/>
      <c r="AK1001" s="145"/>
      <c r="AL1001" s="145"/>
      <c r="AM1001" s="145"/>
      <c r="AN1001" s="145"/>
      <c r="AO1001" s="145"/>
      <c r="AP1001" s="145"/>
      <c r="AQ1001" s="145"/>
      <c r="AR1001" s="145"/>
      <c r="AS1001" s="145"/>
      <c r="AT1001" s="145"/>
      <c r="AU1001" s="145"/>
      <c r="AV1001" s="145"/>
      <c r="AW1001" s="145"/>
      <c r="AX1001" s="145"/>
      <c r="AY1001" s="145"/>
      <c r="AZ1001" s="145"/>
      <c r="BA1001" s="145"/>
      <c r="BB1001" s="145"/>
      <c r="BC1001" s="145"/>
      <c r="BD1001" s="167" t="str">
        <f>C1000</f>
        <v>-(1,42*2,30*2+0,62*2,30+2,08*2,30)*0,06*0,08*3</v>
      </c>
      <c r="BE1001" s="145"/>
      <c r="BF1001" s="145"/>
      <c r="BG1001" s="145"/>
      <c r="BH1001" s="145"/>
      <c r="BI1001" s="145"/>
    </row>
    <row r="1002" spans="1:61" ht="12.75">
      <c r="A1002" s="156"/>
      <c r="B1002" s="157"/>
      <c r="C1002" s="160" t="s">
        <v>1090</v>
      </c>
      <c r="D1002" s="161"/>
      <c r="E1002" s="162">
        <v>0.0739</v>
      </c>
      <c r="F1002" s="163"/>
      <c r="G1002" s="164"/>
      <c r="H1002" s="165"/>
      <c r="I1002" s="158"/>
      <c r="J1002" s="166"/>
      <c r="K1002" s="158"/>
      <c r="M1002" s="159" t="s">
        <v>1090</v>
      </c>
      <c r="O1002" s="145"/>
      <c r="Z1002" s="145"/>
      <c r="AA1002" s="145"/>
      <c r="AB1002" s="145"/>
      <c r="AC1002" s="145"/>
      <c r="AD1002" s="145"/>
      <c r="AE1002" s="145"/>
      <c r="AF1002" s="145"/>
      <c r="AG1002" s="145"/>
      <c r="AH1002" s="145"/>
      <c r="AI1002" s="145"/>
      <c r="AJ1002" s="145"/>
      <c r="AK1002" s="145"/>
      <c r="AL1002" s="145"/>
      <c r="AM1002" s="145"/>
      <c r="AN1002" s="145"/>
      <c r="AO1002" s="145"/>
      <c r="AP1002" s="145"/>
      <c r="AQ1002" s="145"/>
      <c r="AR1002" s="145"/>
      <c r="AS1002" s="145"/>
      <c r="AT1002" s="145"/>
      <c r="AU1002" s="145"/>
      <c r="AV1002" s="145"/>
      <c r="AW1002" s="145"/>
      <c r="AX1002" s="145"/>
      <c r="AY1002" s="145"/>
      <c r="AZ1002" s="145"/>
      <c r="BA1002" s="145"/>
      <c r="BB1002" s="145"/>
      <c r="BC1002" s="145"/>
      <c r="BD1002" s="167" t="str">
        <f>C1001</f>
        <v>3,50*(6,60+1,50+20,029+7,132+1,829+1,92+9,353+1,50*2)*0,06*0,08*3</v>
      </c>
      <c r="BE1002" s="145"/>
      <c r="BF1002" s="145"/>
      <c r="BG1002" s="145"/>
      <c r="BH1002" s="145"/>
      <c r="BI1002" s="145"/>
    </row>
    <row r="1003" spans="1:61" ht="12.75">
      <c r="A1003" s="156"/>
      <c r="B1003" s="157"/>
      <c r="C1003" s="160" t="s">
        <v>1091</v>
      </c>
      <c r="D1003" s="161"/>
      <c r="E1003" s="162">
        <v>0.1844</v>
      </c>
      <c r="F1003" s="163"/>
      <c r="G1003" s="164"/>
      <c r="H1003" s="165"/>
      <c r="I1003" s="158"/>
      <c r="J1003" s="166"/>
      <c r="K1003" s="158"/>
      <c r="M1003" s="159" t="s">
        <v>1091</v>
      </c>
      <c r="O1003" s="145"/>
      <c r="Z1003" s="145"/>
      <c r="AA1003" s="145"/>
      <c r="AB1003" s="145"/>
      <c r="AC1003" s="145"/>
      <c r="AD1003" s="145"/>
      <c r="AE1003" s="145"/>
      <c r="AF1003" s="145"/>
      <c r="AG1003" s="145"/>
      <c r="AH1003" s="145"/>
      <c r="AI1003" s="145"/>
      <c r="AJ1003" s="145"/>
      <c r="AK1003" s="145"/>
      <c r="AL1003" s="145"/>
      <c r="AM1003" s="145"/>
      <c r="AN1003" s="145"/>
      <c r="AO1003" s="145"/>
      <c r="AP1003" s="145"/>
      <c r="AQ1003" s="145"/>
      <c r="AR1003" s="145"/>
      <c r="AS1003" s="145"/>
      <c r="AT1003" s="145"/>
      <c r="AU1003" s="145"/>
      <c r="AV1003" s="145"/>
      <c r="AW1003" s="145"/>
      <c r="AX1003" s="145"/>
      <c r="AY1003" s="145"/>
      <c r="AZ1003" s="145"/>
      <c r="BA1003" s="145"/>
      <c r="BB1003" s="145"/>
      <c r="BC1003" s="145"/>
      <c r="BD1003" s="167" t="str">
        <f>C1002</f>
        <v>7,132/2*1,44/2*2*0,06*0,08*3</v>
      </c>
      <c r="BE1003" s="145"/>
      <c r="BF1003" s="145"/>
      <c r="BG1003" s="145"/>
      <c r="BH1003" s="145"/>
      <c r="BI1003" s="145"/>
    </row>
    <row r="1004" spans="1:61" ht="12.75">
      <c r="A1004" s="156"/>
      <c r="B1004" s="157"/>
      <c r="C1004" s="160" t="s">
        <v>1092</v>
      </c>
      <c r="D1004" s="161"/>
      <c r="E1004" s="162">
        <v>-0.3707</v>
      </c>
      <c r="F1004" s="163"/>
      <c r="G1004" s="164"/>
      <c r="H1004" s="165"/>
      <c r="I1004" s="158"/>
      <c r="J1004" s="166"/>
      <c r="K1004" s="158"/>
      <c r="M1004" s="159" t="s">
        <v>1092</v>
      </c>
      <c r="O1004" s="145"/>
      <c r="Z1004" s="145"/>
      <c r="AA1004" s="145"/>
      <c r="AB1004" s="145"/>
      <c r="AC1004" s="145"/>
      <c r="AD1004" s="145"/>
      <c r="AE1004" s="145"/>
      <c r="AF1004" s="145"/>
      <c r="AG1004" s="145"/>
      <c r="AH1004" s="145"/>
      <c r="AI1004" s="145"/>
      <c r="AJ1004" s="145"/>
      <c r="AK1004" s="145"/>
      <c r="AL1004" s="145"/>
      <c r="AM1004" s="145"/>
      <c r="AN1004" s="145"/>
      <c r="AO1004" s="145"/>
      <c r="AP1004" s="145"/>
      <c r="AQ1004" s="145"/>
      <c r="AR1004" s="145"/>
      <c r="AS1004" s="145"/>
      <c r="AT1004" s="145"/>
      <c r="AU1004" s="145"/>
      <c r="AV1004" s="145"/>
      <c r="AW1004" s="145"/>
      <c r="AX1004" s="145"/>
      <c r="AY1004" s="145"/>
      <c r="AZ1004" s="145"/>
      <c r="BA1004" s="145"/>
      <c r="BB1004" s="145"/>
      <c r="BC1004" s="145"/>
      <c r="BD1004" s="167" t="str">
        <f>C1003</f>
        <v>17,782/2*1,44/2*2*0,06*0,08*3</v>
      </c>
      <c r="BE1004" s="145"/>
      <c r="BF1004" s="145"/>
      <c r="BG1004" s="145"/>
      <c r="BH1004" s="145"/>
      <c r="BI1004" s="145"/>
    </row>
    <row r="1005" spans="1:61" ht="22.5">
      <c r="A1005" s="156"/>
      <c r="B1005" s="157"/>
      <c r="C1005" s="160" t="s">
        <v>1093</v>
      </c>
      <c r="D1005" s="161"/>
      <c r="E1005" s="162">
        <v>1.7623</v>
      </c>
      <c r="F1005" s="163"/>
      <c r="G1005" s="164"/>
      <c r="H1005" s="165"/>
      <c r="I1005" s="158"/>
      <c r="J1005" s="166"/>
      <c r="K1005" s="158"/>
      <c r="M1005" s="159" t="s">
        <v>1093</v>
      </c>
      <c r="O1005" s="145"/>
      <c r="Z1005" s="145"/>
      <c r="AA1005" s="145"/>
      <c r="AB1005" s="145"/>
      <c r="AC1005" s="145"/>
      <c r="AD1005" s="145"/>
      <c r="AE1005" s="145"/>
      <c r="AF1005" s="145"/>
      <c r="AG1005" s="145"/>
      <c r="AH1005" s="145"/>
      <c r="AI1005" s="145"/>
      <c r="AJ1005" s="145"/>
      <c r="AK1005" s="145"/>
      <c r="AL1005" s="145"/>
      <c r="AM1005" s="145"/>
      <c r="AN1005" s="145"/>
      <c r="AO1005" s="145"/>
      <c r="AP1005" s="145"/>
      <c r="AQ1005" s="145"/>
      <c r="AR1005" s="145"/>
      <c r="AS1005" s="145"/>
      <c r="AT1005" s="145"/>
      <c r="AU1005" s="145"/>
      <c r="AV1005" s="145"/>
      <c r="AW1005" s="145"/>
      <c r="AX1005" s="145"/>
      <c r="AY1005" s="145"/>
      <c r="AZ1005" s="145"/>
      <c r="BA1005" s="145"/>
      <c r="BB1005" s="145"/>
      <c r="BC1005" s="145"/>
      <c r="BD1005" s="167" t="str">
        <f>C1004</f>
        <v>-3,90*6,60*0,06*0,08*3</v>
      </c>
      <c r="BE1005" s="145"/>
      <c r="BF1005" s="145"/>
      <c r="BG1005" s="145"/>
      <c r="BH1005" s="145"/>
      <c r="BI1005" s="145"/>
    </row>
    <row r="1006" spans="1:61" ht="25.5">
      <c r="A1006" s="156"/>
      <c r="B1006" s="157"/>
      <c r="C1006" s="160" t="s">
        <v>1094</v>
      </c>
      <c r="D1006" s="161"/>
      <c r="E1006" s="162">
        <v>0.4921</v>
      </c>
      <c r="F1006" s="163"/>
      <c r="G1006" s="164"/>
      <c r="H1006" s="165"/>
      <c r="I1006" s="158"/>
      <c r="J1006" s="166"/>
      <c r="K1006" s="158"/>
      <c r="M1006" s="159" t="s">
        <v>1094</v>
      </c>
      <c r="O1006" s="145"/>
      <c r="Z1006" s="145"/>
      <c r="AA1006" s="145"/>
      <c r="AB1006" s="145"/>
      <c r="AC1006" s="145"/>
      <c r="AD1006" s="145"/>
      <c r="AE1006" s="145"/>
      <c r="AF1006" s="145"/>
      <c r="AG1006" s="145"/>
      <c r="AH1006" s="145"/>
      <c r="AI1006" s="145"/>
      <c r="AJ1006" s="145"/>
      <c r="AK1006" s="145"/>
      <c r="AL1006" s="145"/>
      <c r="AM1006" s="145"/>
      <c r="AN1006" s="145"/>
      <c r="AO1006" s="145"/>
      <c r="AP1006" s="145"/>
      <c r="AQ1006" s="145"/>
      <c r="AR1006" s="145"/>
      <c r="AS1006" s="145"/>
      <c r="AT1006" s="145"/>
      <c r="AU1006" s="145"/>
      <c r="AV1006" s="145"/>
      <c r="AW1006" s="145"/>
      <c r="AX1006" s="145"/>
      <c r="AY1006" s="145"/>
      <c r="AZ1006" s="145"/>
      <c r="BA1006" s="145"/>
      <c r="BB1006" s="145"/>
      <c r="BC1006" s="145"/>
      <c r="BD1006" s="167" t="str">
        <f>C1005</f>
        <v>Stěna S4 fošny 60/80mm:4,57*(1,52+0,60+2,60+20,42+1,64)*0,06*0,08*3</v>
      </c>
      <c r="BE1006" s="145"/>
      <c r="BF1006" s="145"/>
      <c r="BG1006" s="145"/>
      <c r="BH1006" s="145"/>
      <c r="BI1006" s="145"/>
    </row>
    <row r="1007" spans="1:61" ht="12.75">
      <c r="A1007" s="156"/>
      <c r="B1007" s="157"/>
      <c r="C1007" s="160" t="s">
        <v>1095</v>
      </c>
      <c r="D1007" s="161"/>
      <c r="E1007" s="162">
        <v>1.3044</v>
      </c>
      <c r="F1007" s="163"/>
      <c r="G1007" s="164"/>
      <c r="H1007" s="165"/>
      <c r="I1007" s="158"/>
      <c r="J1007" s="166"/>
      <c r="K1007" s="158"/>
      <c r="M1007" s="159" t="s">
        <v>1095</v>
      </c>
      <c r="O1007" s="145"/>
      <c r="Z1007" s="145"/>
      <c r="AA1007" s="145"/>
      <c r="AB1007" s="145"/>
      <c r="AC1007" s="145"/>
      <c r="AD1007" s="145"/>
      <c r="AE1007" s="145"/>
      <c r="AF1007" s="145"/>
      <c r="AG1007" s="145"/>
      <c r="AH1007" s="145"/>
      <c r="AI1007" s="145"/>
      <c r="AJ1007" s="145"/>
      <c r="AK1007" s="145"/>
      <c r="AL1007" s="145"/>
      <c r="AM1007" s="145"/>
      <c r="AN1007" s="145"/>
      <c r="AO1007" s="145"/>
      <c r="AP1007" s="145"/>
      <c r="AQ1007" s="145"/>
      <c r="AR1007" s="145"/>
      <c r="AS1007" s="145"/>
      <c r="AT1007" s="145"/>
      <c r="AU1007" s="145"/>
      <c r="AV1007" s="145"/>
      <c r="AW1007" s="145"/>
      <c r="AX1007" s="145"/>
      <c r="AY1007" s="145"/>
      <c r="AZ1007" s="145"/>
      <c r="BA1007" s="145"/>
      <c r="BB1007" s="145"/>
      <c r="BC1007" s="145"/>
      <c r="BD1007" s="167" t="str">
        <f>C1006</f>
        <v>2,39*14,30*0,06*0,08*3</v>
      </c>
      <c r="BE1007" s="145"/>
      <c r="BF1007" s="145"/>
      <c r="BG1007" s="145"/>
      <c r="BH1007" s="145"/>
      <c r="BI1007" s="145"/>
    </row>
    <row r="1008" spans="1:61" ht="12.75">
      <c r="A1008" s="156"/>
      <c r="B1008" s="157"/>
      <c r="C1008" s="160" t="s">
        <v>1096</v>
      </c>
      <c r="D1008" s="161"/>
      <c r="E1008" s="162">
        <v>0.5805</v>
      </c>
      <c r="F1008" s="163"/>
      <c r="G1008" s="164"/>
      <c r="H1008" s="165"/>
      <c r="I1008" s="158"/>
      <c r="J1008" s="166"/>
      <c r="K1008" s="158"/>
      <c r="M1008" s="159" t="s">
        <v>1096</v>
      </c>
      <c r="O1008" s="145"/>
      <c r="Z1008" s="145"/>
      <c r="AA1008" s="145"/>
      <c r="AB1008" s="145"/>
      <c r="AC1008" s="145"/>
      <c r="AD1008" s="145"/>
      <c r="AE1008" s="145"/>
      <c r="AF1008" s="145"/>
      <c r="AG1008" s="145"/>
      <c r="AH1008" s="145"/>
      <c r="AI1008" s="145"/>
      <c r="AJ1008" s="145"/>
      <c r="AK1008" s="145"/>
      <c r="AL1008" s="145"/>
      <c r="AM1008" s="145"/>
      <c r="AN1008" s="145"/>
      <c r="AO1008" s="145"/>
      <c r="AP1008" s="145"/>
      <c r="AQ1008" s="145"/>
      <c r="AR1008" s="145"/>
      <c r="AS1008" s="145"/>
      <c r="AT1008" s="145"/>
      <c r="AU1008" s="145"/>
      <c r="AV1008" s="145"/>
      <c r="AW1008" s="145"/>
      <c r="AX1008" s="145"/>
      <c r="AY1008" s="145"/>
      <c r="AZ1008" s="145"/>
      <c r="BA1008" s="145"/>
      <c r="BB1008" s="145"/>
      <c r="BC1008" s="145"/>
      <c r="BD1008" s="167" t="str">
        <f>C1007</f>
        <v>Stěna S6 fošny 80/160mm:1,91*17,785*0,08*0,16*3</v>
      </c>
      <c r="BE1008" s="145"/>
      <c r="BF1008" s="145"/>
      <c r="BG1008" s="145"/>
      <c r="BH1008" s="145"/>
      <c r="BI1008" s="145"/>
    </row>
    <row r="1009" spans="1:61" ht="22.5">
      <c r="A1009" s="156"/>
      <c r="B1009" s="157"/>
      <c r="C1009" s="160" t="s">
        <v>1086</v>
      </c>
      <c r="D1009" s="161"/>
      <c r="E1009" s="162">
        <v>2.0788</v>
      </c>
      <c r="F1009" s="163"/>
      <c r="G1009" s="164"/>
      <c r="H1009" s="165"/>
      <c r="I1009" s="158"/>
      <c r="J1009" s="166"/>
      <c r="K1009" s="158"/>
      <c r="M1009" s="159" t="s">
        <v>1086</v>
      </c>
      <c r="O1009" s="145"/>
      <c r="Z1009" s="145"/>
      <c r="AA1009" s="145"/>
      <c r="AB1009" s="145"/>
      <c r="AC1009" s="145"/>
      <c r="AD1009" s="145"/>
      <c r="AE1009" s="145"/>
      <c r="AF1009" s="145"/>
      <c r="AG1009" s="145"/>
      <c r="AH1009" s="145"/>
      <c r="AI1009" s="145"/>
      <c r="AJ1009" s="145"/>
      <c r="AK1009" s="145"/>
      <c r="AL1009" s="145"/>
      <c r="AM1009" s="145"/>
      <c r="AN1009" s="145"/>
      <c r="AO1009" s="145"/>
      <c r="AP1009" s="145"/>
      <c r="AQ1009" s="145"/>
      <c r="AR1009" s="145"/>
      <c r="AS1009" s="145"/>
      <c r="AT1009" s="145"/>
      <c r="AU1009" s="145"/>
      <c r="AV1009" s="145"/>
      <c r="AW1009" s="145"/>
      <c r="AX1009" s="145"/>
      <c r="AY1009" s="145"/>
      <c r="AZ1009" s="145"/>
      <c r="BA1009" s="145"/>
      <c r="BB1009" s="145"/>
      <c r="BC1009" s="145"/>
      <c r="BD1009" s="167" t="str">
        <f>C1008</f>
        <v>17,785/2*1,70/2*2*0,08*0,16*3</v>
      </c>
      <c r="BE1009" s="145"/>
      <c r="BF1009" s="145"/>
      <c r="BG1009" s="145"/>
      <c r="BH1009" s="145"/>
      <c r="BI1009" s="145"/>
    </row>
    <row r="1010" spans="1:61" ht="33.75">
      <c r="A1010" s="156"/>
      <c r="B1010" s="157"/>
      <c r="C1010" s="160" t="s">
        <v>1087</v>
      </c>
      <c r="D1010" s="161"/>
      <c r="E1010" s="162">
        <v>-0.1505</v>
      </c>
      <c r="F1010" s="163"/>
      <c r="G1010" s="164"/>
      <c r="H1010" s="165"/>
      <c r="I1010" s="158"/>
      <c r="J1010" s="166"/>
      <c r="K1010" s="158"/>
      <c r="M1010" s="159" t="s">
        <v>1087</v>
      </c>
      <c r="O1010" s="145"/>
      <c r="Z1010" s="145"/>
      <c r="AA1010" s="145"/>
      <c r="AB1010" s="145"/>
      <c r="AC1010" s="145"/>
      <c r="AD1010" s="145"/>
      <c r="AE1010" s="145"/>
      <c r="AF1010" s="145"/>
      <c r="AG1010" s="145"/>
      <c r="AH1010" s="145"/>
      <c r="AI1010" s="145"/>
      <c r="AJ1010" s="145"/>
      <c r="AK1010" s="145"/>
      <c r="AL1010" s="145"/>
      <c r="AM1010" s="145"/>
      <c r="AN1010" s="145"/>
      <c r="AO1010" s="145"/>
      <c r="AP1010" s="145"/>
      <c r="AQ1010" s="145"/>
      <c r="AR1010" s="145"/>
      <c r="AS1010" s="145"/>
      <c r="AT1010" s="145"/>
      <c r="AU1010" s="145"/>
      <c r="AV1010" s="145"/>
      <c r="AW1010" s="145"/>
      <c r="AX1010" s="145"/>
      <c r="AY1010" s="145"/>
      <c r="AZ1010" s="145"/>
      <c r="BA1010" s="145"/>
      <c r="BB1010" s="145"/>
      <c r="BC1010" s="145"/>
      <c r="BD1010" s="167" t="str">
        <f>C1009</f>
        <v>Stěna S1 fošny  60/80mm:3,00*(20,029+7,132+20,059+0,90)*0,06*0,08*3</v>
      </c>
      <c r="BE1010" s="145"/>
      <c r="BF1010" s="145"/>
      <c r="BG1010" s="145"/>
      <c r="BH1010" s="145"/>
      <c r="BI1010" s="145"/>
    </row>
    <row r="1011" spans="1:61" ht="12.75">
      <c r="A1011" s="156"/>
      <c r="B1011" s="157"/>
      <c r="C1011" s="160" t="s">
        <v>1088</v>
      </c>
      <c r="D1011" s="161"/>
      <c r="E1011" s="162">
        <v>-0.1835</v>
      </c>
      <c r="F1011" s="163"/>
      <c r="G1011" s="164"/>
      <c r="H1011" s="165"/>
      <c r="I1011" s="158"/>
      <c r="J1011" s="166"/>
      <c r="K1011" s="158"/>
      <c r="M1011" s="159" t="s">
        <v>1088</v>
      </c>
      <c r="O1011" s="145"/>
      <c r="Z1011" s="145"/>
      <c r="AA1011" s="145"/>
      <c r="AB1011" s="145"/>
      <c r="AC1011" s="145"/>
      <c r="AD1011" s="145"/>
      <c r="AE1011" s="145"/>
      <c r="AF1011" s="145"/>
      <c r="AG1011" s="145"/>
      <c r="AH1011" s="145"/>
      <c r="AI1011" s="145"/>
      <c r="AJ1011" s="145"/>
      <c r="AK1011" s="145"/>
      <c r="AL1011" s="145"/>
      <c r="AM1011" s="145"/>
      <c r="AN1011" s="145"/>
      <c r="AO1011" s="145"/>
      <c r="AP1011" s="145"/>
      <c r="AQ1011" s="145"/>
      <c r="AR1011" s="145"/>
      <c r="AS1011" s="145"/>
      <c r="AT1011" s="145"/>
      <c r="AU1011" s="145"/>
      <c r="AV1011" s="145"/>
      <c r="AW1011" s="145"/>
      <c r="AX1011" s="145"/>
      <c r="AY1011" s="145"/>
      <c r="AZ1011" s="145"/>
      <c r="BA1011" s="145"/>
      <c r="BB1011" s="145"/>
      <c r="BC1011" s="145"/>
      <c r="BD1011" s="167" t="str">
        <f>C1010</f>
        <v>-(1,92*0,75+1,25*2,02+0,66*2,30+1,46*2,30+0,70*2,30)*0,06*0,08*3</v>
      </c>
      <c r="BE1011" s="145"/>
      <c r="BF1011" s="145"/>
      <c r="BG1011" s="145"/>
      <c r="BH1011" s="145"/>
      <c r="BI1011" s="145"/>
    </row>
    <row r="1012" spans="1:61" ht="22.5">
      <c r="A1012" s="156"/>
      <c r="B1012" s="157"/>
      <c r="C1012" s="160" t="s">
        <v>1089</v>
      </c>
      <c r="D1012" s="161"/>
      <c r="E1012" s="162">
        <v>2.5887</v>
      </c>
      <c r="F1012" s="163"/>
      <c r="G1012" s="164"/>
      <c r="H1012" s="165"/>
      <c r="I1012" s="158"/>
      <c r="J1012" s="166"/>
      <c r="K1012" s="158"/>
      <c r="M1012" s="159" t="s">
        <v>1089</v>
      </c>
      <c r="O1012" s="145"/>
      <c r="Z1012" s="145"/>
      <c r="AA1012" s="145"/>
      <c r="AB1012" s="145"/>
      <c r="AC1012" s="145"/>
      <c r="AD1012" s="145"/>
      <c r="AE1012" s="145"/>
      <c r="AF1012" s="145"/>
      <c r="AG1012" s="145"/>
      <c r="AH1012" s="145"/>
      <c r="AI1012" s="145"/>
      <c r="AJ1012" s="145"/>
      <c r="AK1012" s="145"/>
      <c r="AL1012" s="145"/>
      <c r="AM1012" s="145"/>
      <c r="AN1012" s="145"/>
      <c r="AO1012" s="145"/>
      <c r="AP1012" s="145"/>
      <c r="AQ1012" s="145"/>
      <c r="AR1012" s="145"/>
      <c r="AS1012" s="145"/>
      <c r="AT1012" s="145"/>
      <c r="AU1012" s="145"/>
      <c r="AV1012" s="145"/>
      <c r="AW1012" s="145"/>
      <c r="AX1012" s="145"/>
      <c r="AY1012" s="145"/>
      <c r="AZ1012" s="145"/>
      <c r="BA1012" s="145"/>
      <c r="BB1012" s="145"/>
      <c r="BC1012" s="145"/>
      <c r="BD1012" s="167" t="str">
        <f>C1011</f>
        <v>-(1,42*2,30*2+0,62*2,30+2,08*2,30)*0,06*0,08*3</v>
      </c>
      <c r="BE1012" s="145"/>
      <c r="BF1012" s="145"/>
      <c r="BG1012" s="145"/>
      <c r="BH1012" s="145"/>
      <c r="BI1012" s="145"/>
    </row>
    <row r="1013" spans="1:61" ht="12.75">
      <c r="A1013" s="156"/>
      <c r="B1013" s="157"/>
      <c r="C1013" s="160" t="s">
        <v>1090</v>
      </c>
      <c r="D1013" s="161"/>
      <c r="E1013" s="162">
        <v>0.0739</v>
      </c>
      <c r="F1013" s="163"/>
      <c r="G1013" s="164"/>
      <c r="H1013" s="165"/>
      <c r="I1013" s="158"/>
      <c r="J1013" s="166"/>
      <c r="K1013" s="158"/>
      <c r="M1013" s="159" t="s">
        <v>1090</v>
      </c>
      <c r="O1013" s="145"/>
      <c r="Z1013" s="145"/>
      <c r="AA1013" s="145"/>
      <c r="AB1013" s="145"/>
      <c r="AC1013" s="145"/>
      <c r="AD1013" s="145"/>
      <c r="AE1013" s="145"/>
      <c r="AF1013" s="145"/>
      <c r="AG1013" s="145"/>
      <c r="AH1013" s="145"/>
      <c r="AI1013" s="145"/>
      <c r="AJ1013" s="145"/>
      <c r="AK1013" s="145"/>
      <c r="AL1013" s="145"/>
      <c r="AM1013" s="145"/>
      <c r="AN1013" s="145"/>
      <c r="AO1013" s="145"/>
      <c r="AP1013" s="145"/>
      <c r="AQ1013" s="145"/>
      <c r="AR1013" s="145"/>
      <c r="AS1013" s="145"/>
      <c r="AT1013" s="145"/>
      <c r="AU1013" s="145"/>
      <c r="AV1013" s="145"/>
      <c r="AW1013" s="145"/>
      <c r="AX1013" s="145"/>
      <c r="AY1013" s="145"/>
      <c r="AZ1013" s="145"/>
      <c r="BA1013" s="145"/>
      <c r="BB1013" s="145"/>
      <c r="BC1013" s="145"/>
      <c r="BD1013" s="167" t="str">
        <f>C1012</f>
        <v>3,50*(6,60+1,50+20,029+7,132+1,829+1,92+9,353+1,50*2)*0,06*0,08*3</v>
      </c>
      <c r="BE1013" s="145"/>
      <c r="BF1013" s="145"/>
      <c r="BG1013" s="145"/>
      <c r="BH1013" s="145"/>
      <c r="BI1013" s="145"/>
    </row>
    <row r="1014" spans="1:61" ht="12.75">
      <c r="A1014" s="156"/>
      <c r="B1014" s="157"/>
      <c r="C1014" s="160" t="s">
        <v>1091</v>
      </c>
      <c r="D1014" s="161"/>
      <c r="E1014" s="162">
        <v>0.1844</v>
      </c>
      <c r="F1014" s="163"/>
      <c r="G1014" s="164"/>
      <c r="H1014" s="165"/>
      <c r="I1014" s="158"/>
      <c r="J1014" s="166"/>
      <c r="K1014" s="158"/>
      <c r="M1014" s="159" t="s">
        <v>1091</v>
      </c>
      <c r="O1014" s="145"/>
      <c r="Z1014" s="145"/>
      <c r="AA1014" s="145"/>
      <c r="AB1014" s="145"/>
      <c r="AC1014" s="145"/>
      <c r="AD1014" s="145"/>
      <c r="AE1014" s="145"/>
      <c r="AF1014" s="145"/>
      <c r="AG1014" s="145"/>
      <c r="AH1014" s="145"/>
      <c r="AI1014" s="145"/>
      <c r="AJ1014" s="145"/>
      <c r="AK1014" s="145"/>
      <c r="AL1014" s="145"/>
      <c r="AM1014" s="145"/>
      <c r="AN1014" s="145"/>
      <c r="AO1014" s="145"/>
      <c r="AP1014" s="145"/>
      <c r="AQ1014" s="145"/>
      <c r="AR1014" s="145"/>
      <c r="AS1014" s="145"/>
      <c r="AT1014" s="145"/>
      <c r="AU1014" s="145"/>
      <c r="AV1014" s="145"/>
      <c r="AW1014" s="145"/>
      <c r="AX1014" s="145"/>
      <c r="AY1014" s="145"/>
      <c r="AZ1014" s="145"/>
      <c r="BA1014" s="145"/>
      <c r="BB1014" s="145"/>
      <c r="BC1014" s="145"/>
      <c r="BD1014" s="167" t="str">
        <f>C1013</f>
        <v>7,132/2*1,44/2*2*0,06*0,08*3</v>
      </c>
      <c r="BE1014" s="145"/>
      <c r="BF1014" s="145"/>
      <c r="BG1014" s="145"/>
      <c r="BH1014" s="145"/>
      <c r="BI1014" s="145"/>
    </row>
    <row r="1015" spans="1:61" ht="12.75">
      <c r="A1015" s="156"/>
      <c r="B1015" s="157"/>
      <c r="C1015" s="160" t="s">
        <v>1092</v>
      </c>
      <c r="D1015" s="161"/>
      <c r="E1015" s="162">
        <v>-0.3707</v>
      </c>
      <c r="F1015" s="163"/>
      <c r="G1015" s="164"/>
      <c r="H1015" s="165"/>
      <c r="I1015" s="158"/>
      <c r="J1015" s="166"/>
      <c r="K1015" s="158"/>
      <c r="M1015" s="159" t="s">
        <v>1092</v>
      </c>
      <c r="O1015" s="145"/>
      <c r="Z1015" s="145"/>
      <c r="AA1015" s="145"/>
      <c r="AB1015" s="145"/>
      <c r="AC1015" s="145"/>
      <c r="AD1015" s="145"/>
      <c r="AE1015" s="145"/>
      <c r="AF1015" s="145"/>
      <c r="AG1015" s="145"/>
      <c r="AH1015" s="145"/>
      <c r="AI1015" s="145"/>
      <c r="AJ1015" s="145"/>
      <c r="AK1015" s="145"/>
      <c r="AL1015" s="145"/>
      <c r="AM1015" s="145"/>
      <c r="AN1015" s="145"/>
      <c r="AO1015" s="145"/>
      <c r="AP1015" s="145"/>
      <c r="AQ1015" s="145"/>
      <c r="AR1015" s="145"/>
      <c r="AS1015" s="145"/>
      <c r="AT1015" s="145"/>
      <c r="AU1015" s="145"/>
      <c r="AV1015" s="145"/>
      <c r="AW1015" s="145"/>
      <c r="AX1015" s="145"/>
      <c r="AY1015" s="145"/>
      <c r="AZ1015" s="145"/>
      <c r="BA1015" s="145"/>
      <c r="BB1015" s="145"/>
      <c r="BC1015" s="145"/>
      <c r="BD1015" s="167" t="str">
        <f>C1014</f>
        <v>17,782/2*1,44/2*2*0,06*0,08*3</v>
      </c>
      <c r="BE1015" s="145"/>
      <c r="BF1015" s="145"/>
      <c r="BG1015" s="145"/>
      <c r="BH1015" s="145"/>
      <c r="BI1015" s="145"/>
    </row>
    <row r="1016" spans="1:61" ht="22.5">
      <c r="A1016" s="156"/>
      <c r="B1016" s="157"/>
      <c r="C1016" s="160" t="s">
        <v>1093</v>
      </c>
      <c r="D1016" s="161"/>
      <c r="E1016" s="162">
        <v>1.7623</v>
      </c>
      <c r="F1016" s="163"/>
      <c r="G1016" s="164"/>
      <c r="H1016" s="165"/>
      <c r="I1016" s="158"/>
      <c r="J1016" s="166"/>
      <c r="K1016" s="158"/>
      <c r="M1016" s="159" t="s">
        <v>1093</v>
      </c>
      <c r="O1016" s="145"/>
      <c r="Z1016" s="145"/>
      <c r="AA1016" s="145"/>
      <c r="AB1016" s="145"/>
      <c r="AC1016" s="145"/>
      <c r="AD1016" s="145"/>
      <c r="AE1016" s="145"/>
      <c r="AF1016" s="145"/>
      <c r="AG1016" s="145"/>
      <c r="AH1016" s="145"/>
      <c r="AI1016" s="145"/>
      <c r="AJ1016" s="145"/>
      <c r="AK1016" s="145"/>
      <c r="AL1016" s="145"/>
      <c r="AM1016" s="145"/>
      <c r="AN1016" s="145"/>
      <c r="AO1016" s="145"/>
      <c r="AP1016" s="145"/>
      <c r="AQ1016" s="145"/>
      <c r="AR1016" s="145"/>
      <c r="AS1016" s="145"/>
      <c r="AT1016" s="145"/>
      <c r="AU1016" s="145"/>
      <c r="AV1016" s="145"/>
      <c r="AW1016" s="145"/>
      <c r="AX1016" s="145"/>
      <c r="AY1016" s="145"/>
      <c r="AZ1016" s="145"/>
      <c r="BA1016" s="145"/>
      <c r="BB1016" s="145"/>
      <c r="BC1016" s="145"/>
      <c r="BD1016" s="167" t="str">
        <f>C1015</f>
        <v>-3,90*6,60*0,06*0,08*3</v>
      </c>
      <c r="BE1016" s="145"/>
      <c r="BF1016" s="145"/>
      <c r="BG1016" s="145"/>
      <c r="BH1016" s="145"/>
      <c r="BI1016" s="145"/>
    </row>
    <row r="1017" spans="1:61" ht="25.5">
      <c r="A1017" s="156"/>
      <c r="B1017" s="157"/>
      <c r="C1017" s="160" t="s">
        <v>1094</v>
      </c>
      <c r="D1017" s="161"/>
      <c r="E1017" s="162">
        <v>0.4921</v>
      </c>
      <c r="F1017" s="163"/>
      <c r="G1017" s="164"/>
      <c r="H1017" s="165"/>
      <c r="I1017" s="158"/>
      <c r="J1017" s="166"/>
      <c r="K1017" s="158"/>
      <c r="M1017" s="159" t="s">
        <v>1094</v>
      </c>
      <c r="O1017" s="145"/>
      <c r="Z1017" s="145"/>
      <c r="AA1017" s="145"/>
      <c r="AB1017" s="145"/>
      <c r="AC1017" s="145"/>
      <c r="AD1017" s="145"/>
      <c r="AE1017" s="145"/>
      <c r="AF1017" s="145"/>
      <c r="AG1017" s="145"/>
      <c r="AH1017" s="145"/>
      <c r="AI1017" s="145"/>
      <c r="AJ1017" s="145"/>
      <c r="AK1017" s="145"/>
      <c r="AL1017" s="145"/>
      <c r="AM1017" s="145"/>
      <c r="AN1017" s="145"/>
      <c r="AO1017" s="145"/>
      <c r="AP1017" s="145"/>
      <c r="AQ1017" s="145"/>
      <c r="AR1017" s="145"/>
      <c r="AS1017" s="145"/>
      <c r="AT1017" s="145"/>
      <c r="AU1017" s="145"/>
      <c r="AV1017" s="145"/>
      <c r="AW1017" s="145"/>
      <c r="AX1017" s="145"/>
      <c r="AY1017" s="145"/>
      <c r="AZ1017" s="145"/>
      <c r="BA1017" s="145"/>
      <c r="BB1017" s="145"/>
      <c r="BC1017" s="145"/>
      <c r="BD1017" s="167" t="str">
        <f>C1016</f>
        <v>Stěna S4 fošny 60/80mm:4,57*(1,52+0,60+2,60+20,42+1,64)*0,06*0,08*3</v>
      </c>
      <c r="BE1017" s="145"/>
      <c r="BF1017" s="145"/>
      <c r="BG1017" s="145"/>
      <c r="BH1017" s="145"/>
      <c r="BI1017" s="145"/>
    </row>
    <row r="1018" spans="1:61" ht="12.75">
      <c r="A1018" s="156"/>
      <c r="B1018" s="157"/>
      <c r="C1018" s="160" t="s">
        <v>1095</v>
      </c>
      <c r="D1018" s="161"/>
      <c r="E1018" s="162">
        <v>1.3044</v>
      </c>
      <c r="F1018" s="163"/>
      <c r="G1018" s="164"/>
      <c r="H1018" s="165"/>
      <c r="I1018" s="158"/>
      <c r="J1018" s="166"/>
      <c r="K1018" s="158"/>
      <c r="M1018" s="159" t="s">
        <v>1095</v>
      </c>
      <c r="O1018" s="145"/>
      <c r="Z1018" s="145"/>
      <c r="AA1018" s="145"/>
      <c r="AB1018" s="145"/>
      <c r="AC1018" s="145"/>
      <c r="AD1018" s="145"/>
      <c r="AE1018" s="145"/>
      <c r="AF1018" s="145"/>
      <c r="AG1018" s="145"/>
      <c r="AH1018" s="145"/>
      <c r="AI1018" s="145"/>
      <c r="AJ1018" s="145"/>
      <c r="AK1018" s="145"/>
      <c r="AL1018" s="145"/>
      <c r="AM1018" s="145"/>
      <c r="AN1018" s="145"/>
      <c r="AO1018" s="145"/>
      <c r="AP1018" s="145"/>
      <c r="AQ1018" s="145"/>
      <c r="AR1018" s="145"/>
      <c r="AS1018" s="145"/>
      <c r="AT1018" s="145"/>
      <c r="AU1018" s="145"/>
      <c r="AV1018" s="145"/>
      <c r="AW1018" s="145"/>
      <c r="AX1018" s="145"/>
      <c r="AY1018" s="145"/>
      <c r="AZ1018" s="145"/>
      <c r="BA1018" s="145"/>
      <c r="BB1018" s="145"/>
      <c r="BC1018" s="145"/>
      <c r="BD1018" s="167" t="str">
        <f>C1017</f>
        <v>2,39*14,30*0,06*0,08*3</v>
      </c>
      <c r="BE1018" s="145"/>
      <c r="BF1018" s="145"/>
      <c r="BG1018" s="145"/>
      <c r="BH1018" s="145"/>
      <c r="BI1018" s="145"/>
    </row>
    <row r="1019" spans="1:61" ht="12.75">
      <c r="A1019" s="156"/>
      <c r="B1019" s="157"/>
      <c r="C1019" s="160" t="s">
        <v>1096</v>
      </c>
      <c r="D1019" s="161"/>
      <c r="E1019" s="162">
        <v>0.5805</v>
      </c>
      <c r="F1019" s="163"/>
      <c r="G1019" s="164"/>
      <c r="H1019" s="165"/>
      <c r="I1019" s="158"/>
      <c r="J1019" s="166"/>
      <c r="K1019" s="158"/>
      <c r="M1019" s="159" t="s">
        <v>1096</v>
      </c>
      <c r="O1019" s="145"/>
      <c r="Z1019" s="145"/>
      <c r="AA1019" s="145"/>
      <c r="AB1019" s="145"/>
      <c r="AC1019" s="145"/>
      <c r="AD1019" s="145"/>
      <c r="AE1019" s="145"/>
      <c r="AF1019" s="145"/>
      <c r="AG1019" s="145"/>
      <c r="AH1019" s="145"/>
      <c r="AI1019" s="145"/>
      <c r="AJ1019" s="145"/>
      <c r="AK1019" s="145"/>
      <c r="AL1019" s="145"/>
      <c r="AM1019" s="145"/>
      <c r="AN1019" s="145"/>
      <c r="AO1019" s="145"/>
      <c r="AP1019" s="145"/>
      <c r="AQ1019" s="145"/>
      <c r="AR1019" s="145"/>
      <c r="AS1019" s="145"/>
      <c r="AT1019" s="145"/>
      <c r="AU1019" s="145"/>
      <c r="AV1019" s="145"/>
      <c r="AW1019" s="145"/>
      <c r="AX1019" s="145"/>
      <c r="AY1019" s="145"/>
      <c r="AZ1019" s="145"/>
      <c r="BA1019" s="145"/>
      <c r="BB1019" s="145"/>
      <c r="BC1019" s="145"/>
      <c r="BD1019" s="167" t="str">
        <f>C1018</f>
        <v>Stěna S6 fošny 80/160mm:1,91*17,785*0,08*0,16*3</v>
      </c>
      <c r="BE1019" s="145"/>
      <c r="BF1019" s="145"/>
      <c r="BG1019" s="145"/>
      <c r="BH1019" s="145"/>
      <c r="BI1019" s="145"/>
    </row>
    <row r="1020" spans="1:61" ht="12.75">
      <c r="A1020" s="156"/>
      <c r="B1020" s="157"/>
      <c r="C1020" s="160" t="s">
        <v>1097</v>
      </c>
      <c r="D1020" s="161"/>
      <c r="E1020" s="162">
        <v>0.2312</v>
      </c>
      <c r="F1020" s="163"/>
      <c r="G1020" s="164"/>
      <c r="H1020" s="165"/>
      <c r="I1020" s="158"/>
      <c r="J1020" s="166"/>
      <c r="K1020" s="158"/>
      <c r="M1020" s="159" t="s">
        <v>1097</v>
      </c>
      <c r="O1020" s="145"/>
      <c r="Z1020" s="145"/>
      <c r="AA1020" s="145"/>
      <c r="AB1020" s="145"/>
      <c r="AC1020" s="145"/>
      <c r="AD1020" s="145"/>
      <c r="AE1020" s="145"/>
      <c r="AF1020" s="145"/>
      <c r="AG1020" s="145"/>
      <c r="AH1020" s="145"/>
      <c r="AI1020" s="145"/>
      <c r="AJ1020" s="145"/>
      <c r="AK1020" s="145"/>
      <c r="AL1020" s="145"/>
      <c r="AM1020" s="145"/>
      <c r="AN1020" s="145"/>
      <c r="AO1020" s="145"/>
      <c r="AP1020" s="145"/>
      <c r="AQ1020" s="145"/>
      <c r="AR1020" s="145"/>
      <c r="AS1020" s="145"/>
      <c r="AT1020" s="145"/>
      <c r="AU1020" s="145"/>
      <c r="AV1020" s="145"/>
      <c r="AW1020" s="145"/>
      <c r="AX1020" s="145"/>
      <c r="AY1020" s="145"/>
      <c r="AZ1020" s="145"/>
      <c r="BA1020" s="145"/>
      <c r="BB1020" s="145"/>
      <c r="BC1020" s="145"/>
      <c r="BD1020" s="167" t="str">
        <f>C1019</f>
        <v>17,785/2*1,70/2*2*0,08*0,16*3</v>
      </c>
      <c r="BE1020" s="145"/>
      <c r="BF1020" s="145"/>
      <c r="BG1020" s="145"/>
      <c r="BH1020" s="145"/>
      <c r="BI1020" s="145"/>
    </row>
    <row r="1021" spans="1:61" ht="12.75">
      <c r="A1021" s="156"/>
      <c r="B1021" s="157"/>
      <c r="C1021" s="160" t="s">
        <v>1098</v>
      </c>
      <c r="D1021" s="161"/>
      <c r="E1021" s="162">
        <v>0.3124</v>
      </c>
      <c r="F1021" s="163"/>
      <c r="G1021" s="164"/>
      <c r="H1021" s="165"/>
      <c r="I1021" s="158"/>
      <c r="J1021" s="166"/>
      <c r="K1021" s="158"/>
      <c r="M1021" s="159" t="s">
        <v>1098</v>
      </c>
      <c r="O1021" s="145"/>
      <c r="Z1021" s="145"/>
      <c r="AA1021" s="145"/>
      <c r="AB1021" s="145"/>
      <c r="AC1021" s="145"/>
      <c r="AD1021" s="145"/>
      <c r="AE1021" s="145"/>
      <c r="AF1021" s="145"/>
      <c r="AG1021" s="145"/>
      <c r="AH1021" s="145"/>
      <c r="AI1021" s="145"/>
      <c r="AJ1021" s="145"/>
      <c r="AK1021" s="145"/>
      <c r="AL1021" s="145"/>
      <c r="AM1021" s="145"/>
      <c r="AN1021" s="145"/>
      <c r="AO1021" s="145"/>
      <c r="AP1021" s="145"/>
      <c r="AQ1021" s="145"/>
      <c r="AR1021" s="145"/>
      <c r="AS1021" s="145"/>
      <c r="AT1021" s="145"/>
      <c r="AU1021" s="145"/>
      <c r="AV1021" s="145"/>
      <c r="AW1021" s="145"/>
      <c r="AX1021" s="145"/>
      <c r="AY1021" s="145"/>
      <c r="AZ1021" s="145"/>
      <c r="BA1021" s="145"/>
      <c r="BB1021" s="145"/>
      <c r="BC1021" s="145"/>
      <c r="BD1021" s="167" t="str">
        <f>C1020</f>
        <v>Stěna S5 fošny 60/80mm:4,75*(1,25*2+0,44*2)*0,06*0,08*3</v>
      </c>
      <c r="BE1021" s="145"/>
      <c r="BF1021" s="145"/>
      <c r="BG1021" s="145"/>
      <c r="BH1021" s="145"/>
      <c r="BI1021" s="145"/>
    </row>
    <row r="1022" spans="1:61" ht="12.75">
      <c r="A1022" s="156"/>
      <c r="B1022" s="157"/>
      <c r="C1022" s="160" t="s">
        <v>1099</v>
      </c>
      <c r="D1022" s="161"/>
      <c r="E1022" s="162">
        <v>0.8968</v>
      </c>
      <c r="F1022" s="163"/>
      <c r="G1022" s="164"/>
      <c r="H1022" s="165"/>
      <c r="I1022" s="158"/>
      <c r="J1022" s="166"/>
      <c r="K1022" s="158"/>
      <c r="M1022" s="159" t="s">
        <v>1099</v>
      </c>
      <c r="O1022" s="145"/>
      <c r="Z1022" s="145"/>
      <c r="AA1022" s="145"/>
      <c r="AB1022" s="145"/>
      <c r="AC1022" s="145"/>
      <c r="AD1022" s="145"/>
      <c r="AE1022" s="145"/>
      <c r="AF1022" s="145"/>
      <c r="AG1022" s="145"/>
      <c r="AH1022" s="145"/>
      <c r="AI1022" s="145"/>
      <c r="AJ1022" s="145"/>
      <c r="AK1022" s="145"/>
      <c r="AL1022" s="145"/>
      <c r="AM1022" s="145"/>
      <c r="AN1022" s="145"/>
      <c r="AO1022" s="145"/>
      <c r="AP1022" s="145"/>
      <c r="AQ1022" s="145"/>
      <c r="AR1022" s="145"/>
      <c r="AS1022" s="145"/>
      <c r="AT1022" s="145"/>
      <c r="AU1022" s="145"/>
      <c r="AV1022" s="145"/>
      <c r="AW1022" s="145"/>
      <c r="AX1022" s="145"/>
      <c r="AY1022" s="145"/>
      <c r="AZ1022" s="145"/>
      <c r="BA1022" s="145"/>
      <c r="BB1022" s="145"/>
      <c r="BC1022" s="145"/>
      <c r="BD1022" s="167" t="str">
        <f>C1021</f>
        <v>P5:7,10*0,04*1,10</v>
      </c>
      <c r="BE1022" s="145"/>
      <c r="BF1022" s="145"/>
      <c r="BG1022" s="145"/>
      <c r="BH1022" s="145"/>
      <c r="BI1022" s="145"/>
    </row>
    <row r="1023" spans="1:61" ht="12.75">
      <c r="A1023" s="156"/>
      <c r="B1023" s="157"/>
      <c r="C1023" s="160" t="s">
        <v>1100</v>
      </c>
      <c r="D1023" s="161"/>
      <c r="E1023" s="162">
        <v>0.3991</v>
      </c>
      <c r="F1023" s="163"/>
      <c r="G1023" s="164"/>
      <c r="H1023" s="165"/>
      <c r="I1023" s="158"/>
      <c r="J1023" s="166"/>
      <c r="K1023" s="158"/>
      <c r="M1023" s="159" t="s">
        <v>1100</v>
      </c>
      <c r="O1023" s="145"/>
      <c r="Z1023" s="145"/>
      <c r="AA1023" s="145"/>
      <c r="AB1023" s="145"/>
      <c r="AC1023" s="145"/>
      <c r="AD1023" s="145"/>
      <c r="AE1023" s="145"/>
      <c r="AF1023" s="145"/>
      <c r="AG1023" s="145"/>
      <c r="AH1023" s="145"/>
      <c r="AI1023" s="145"/>
      <c r="AJ1023" s="145"/>
      <c r="AK1023" s="145"/>
      <c r="AL1023" s="145"/>
      <c r="AM1023" s="145"/>
      <c r="AN1023" s="145"/>
      <c r="AO1023" s="145"/>
      <c r="AP1023" s="145"/>
      <c r="AQ1023" s="145"/>
      <c r="AR1023" s="145"/>
      <c r="AS1023" s="145"/>
      <c r="AT1023" s="145"/>
      <c r="AU1023" s="145"/>
      <c r="AV1023" s="145"/>
      <c r="AW1023" s="145"/>
      <c r="AX1023" s="145"/>
      <c r="AY1023" s="145"/>
      <c r="AZ1023" s="145"/>
      <c r="BA1023" s="145"/>
      <c r="BB1023" s="145"/>
      <c r="BC1023" s="145"/>
      <c r="BD1023" s="167" t="str">
        <f>C1022</f>
        <v>Stěna S6:1,91*17,785*0,024*1,10</v>
      </c>
      <c r="BE1023" s="145"/>
      <c r="BF1023" s="145"/>
      <c r="BG1023" s="145"/>
      <c r="BH1023" s="145"/>
      <c r="BI1023" s="145"/>
    </row>
    <row r="1024" spans="1:61" ht="12.75">
      <c r="A1024" s="156"/>
      <c r="B1024" s="157"/>
      <c r="C1024" s="160" t="s">
        <v>1101</v>
      </c>
      <c r="D1024" s="161"/>
      <c r="E1024" s="162">
        <v>0.4239</v>
      </c>
      <c r="F1024" s="163"/>
      <c r="G1024" s="164"/>
      <c r="H1024" s="165"/>
      <c r="I1024" s="158"/>
      <c r="J1024" s="166"/>
      <c r="K1024" s="158"/>
      <c r="M1024" s="159" t="s">
        <v>1101</v>
      </c>
      <c r="O1024" s="145"/>
      <c r="Z1024" s="145"/>
      <c r="AA1024" s="145"/>
      <c r="AB1024" s="145"/>
      <c r="AC1024" s="145"/>
      <c r="AD1024" s="145"/>
      <c r="AE1024" s="145"/>
      <c r="AF1024" s="145"/>
      <c r="AG1024" s="145"/>
      <c r="AH1024" s="145"/>
      <c r="AI1024" s="145"/>
      <c r="AJ1024" s="145"/>
      <c r="AK1024" s="145"/>
      <c r="AL1024" s="145"/>
      <c r="AM1024" s="145"/>
      <c r="AN1024" s="145"/>
      <c r="AO1024" s="145"/>
      <c r="AP1024" s="145"/>
      <c r="AQ1024" s="145"/>
      <c r="AR1024" s="145"/>
      <c r="AS1024" s="145"/>
      <c r="AT1024" s="145"/>
      <c r="AU1024" s="145"/>
      <c r="AV1024" s="145"/>
      <c r="AW1024" s="145"/>
      <c r="AX1024" s="145"/>
      <c r="AY1024" s="145"/>
      <c r="AZ1024" s="145"/>
      <c r="BA1024" s="145"/>
      <c r="BB1024" s="145"/>
      <c r="BC1024" s="145"/>
      <c r="BD1024" s="167" t="str">
        <f>C1023</f>
        <v>17,785/2*1,70/2*2*0,024*1,10</v>
      </c>
      <c r="BE1024" s="145"/>
      <c r="BF1024" s="145"/>
      <c r="BG1024" s="145"/>
      <c r="BH1024" s="145"/>
      <c r="BI1024" s="145"/>
    </row>
    <row r="1025" spans="1:61" ht="12.75">
      <c r="A1025" s="156"/>
      <c r="B1025" s="157"/>
      <c r="C1025" s="160" t="s">
        <v>1102</v>
      </c>
      <c r="D1025" s="161"/>
      <c r="E1025" s="162">
        <v>3.231</v>
      </c>
      <c r="F1025" s="163"/>
      <c r="G1025" s="164"/>
      <c r="H1025" s="165"/>
      <c r="I1025" s="158"/>
      <c r="J1025" s="166"/>
      <c r="K1025" s="158"/>
      <c r="M1025" s="159" t="s">
        <v>1102</v>
      </c>
      <c r="O1025" s="145"/>
      <c r="Z1025" s="145"/>
      <c r="AA1025" s="145"/>
      <c r="AB1025" s="145"/>
      <c r="AC1025" s="145"/>
      <c r="AD1025" s="145"/>
      <c r="AE1025" s="145"/>
      <c r="AF1025" s="145"/>
      <c r="AG1025" s="145"/>
      <c r="AH1025" s="145"/>
      <c r="AI1025" s="145"/>
      <c r="AJ1025" s="145"/>
      <c r="AK1025" s="145"/>
      <c r="AL1025" s="145"/>
      <c r="AM1025" s="145"/>
      <c r="AN1025" s="145"/>
      <c r="AO1025" s="145"/>
      <c r="AP1025" s="145"/>
      <c r="AQ1025" s="145"/>
      <c r="AR1025" s="145"/>
      <c r="AS1025" s="145"/>
      <c r="AT1025" s="145"/>
      <c r="AU1025" s="145"/>
      <c r="AV1025" s="145"/>
      <c r="AW1025" s="145"/>
      <c r="AX1025" s="145"/>
      <c r="AY1025" s="145"/>
      <c r="AZ1025" s="145"/>
      <c r="BA1025" s="145"/>
      <c r="BB1025" s="145"/>
      <c r="BC1025" s="145"/>
      <c r="BD1025" s="167" t="str">
        <f>C1024</f>
        <v>Stěna S5:4,75*(1,25*2+0,44*2)*0,024*1,10</v>
      </c>
      <c r="BE1025" s="145"/>
      <c r="BF1025" s="145"/>
      <c r="BG1025" s="145"/>
      <c r="BH1025" s="145"/>
      <c r="BI1025" s="145"/>
    </row>
    <row r="1026" spans="1:61" ht="12.75">
      <c r="A1026" s="156"/>
      <c r="B1026" s="157"/>
      <c r="C1026" s="160" t="s">
        <v>1103</v>
      </c>
      <c r="D1026" s="161"/>
      <c r="E1026" s="162">
        <v>0.9023</v>
      </c>
      <c r="F1026" s="163"/>
      <c r="G1026" s="164"/>
      <c r="H1026" s="165"/>
      <c r="I1026" s="158"/>
      <c r="J1026" s="166"/>
      <c r="K1026" s="158"/>
      <c r="M1026" s="159" t="s">
        <v>1103</v>
      </c>
      <c r="O1026" s="145"/>
      <c r="Z1026" s="145"/>
      <c r="AA1026" s="145"/>
      <c r="AB1026" s="145"/>
      <c r="AC1026" s="145"/>
      <c r="AD1026" s="145"/>
      <c r="AE1026" s="145"/>
      <c r="AF1026" s="145"/>
      <c r="AG1026" s="145"/>
      <c r="AH1026" s="145"/>
      <c r="AI1026" s="145"/>
      <c r="AJ1026" s="145"/>
      <c r="AK1026" s="145"/>
      <c r="AL1026" s="145"/>
      <c r="AM1026" s="145"/>
      <c r="AN1026" s="145"/>
      <c r="AO1026" s="145"/>
      <c r="AP1026" s="145"/>
      <c r="AQ1026" s="145"/>
      <c r="AR1026" s="145"/>
      <c r="AS1026" s="145"/>
      <c r="AT1026" s="145"/>
      <c r="AU1026" s="145"/>
      <c r="AV1026" s="145"/>
      <c r="AW1026" s="145"/>
      <c r="AX1026" s="145"/>
      <c r="AY1026" s="145"/>
      <c r="AZ1026" s="145"/>
      <c r="BA1026" s="145"/>
      <c r="BB1026" s="145"/>
      <c r="BC1026" s="145"/>
      <c r="BD1026" s="167" t="str">
        <f>C1025</f>
        <v>Stěna S4:4,57*(1,52+0,60+2,60+20,42+1,64)*0,024*1,10</v>
      </c>
      <c r="BE1026" s="145"/>
      <c r="BF1026" s="145"/>
      <c r="BG1026" s="145"/>
      <c r="BH1026" s="145"/>
      <c r="BI1026" s="145"/>
    </row>
    <row r="1027" spans="1:61" ht="33.75">
      <c r="A1027" s="156"/>
      <c r="B1027" s="157"/>
      <c r="C1027" s="160" t="s">
        <v>1104</v>
      </c>
      <c r="D1027" s="161"/>
      <c r="E1027" s="162">
        <v>-0.3311</v>
      </c>
      <c r="F1027" s="163"/>
      <c r="G1027" s="164"/>
      <c r="H1027" s="165"/>
      <c r="I1027" s="158"/>
      <c r="J1027" s="166"/>
      <c r="K1027" s="158"/>
      <c r="M1027" s="159" t="s">
        <v>1104</v>
      </c>
      <c r="O1027" s="145"/>
      <c r="Z1027" s="145"/>
      <c r="AA1027" s="145"/>
      <c r="AB1027" s="145"/>
      <c r="AC1027" s="145"/>
      <c r="AD1027" s="145"/>
      <c r="AE1027" s="145"/>
      <c r="AF1027" s="145"/>
      <c r="AG1027" s="145"/>
      <c r="AH1027" s="145"/>
      <c r="AI1027" s="145"/>
      <c r="AJ1027" s="145"/>
      <c r="AK1027" s="145"/>
      <c r="AL1027" s="145"/>
      <c r="AM1027" s="145"/>
      <c r="AN1027" s="145"/>
      <c r="AO1027" s="145"/>
      <c r="AP1027" s="145"/>
      <c r="AQ1027" s="145"/>
      <c r="AR1027" s="145"/>
      <c r="AS1027" s="145"/>
      <c r="AT1027" s="145"/>
      <c r="AU1027" s="145"/>
      <c r="AV1027" s="145"/>
      <c r="AW1027" s="145"/>
      <c r="AX1027" s="145"/>
      <c r="AY1027" s="145"/>
      <c r="AZ1027" s="145"/>
      <c r="BA1027" s="145"/>
      <c r="BB1027" s="145"/>
      <c r="BC1027" s="145"/>
      <c r="BD1027" s="167" t="str">
        <f>C1026</f>
        <v>2,39*(14,30)*0,024*1,10</v>
      </c>
      <c r="BE1027" s="145"/>
      <c r="BF1027" s="145"/>
      <c r="BG1027" s="145"/>
      <c r="BH1027" s="145"/>
      <c r="BI1027" s="145"/>
    </row>
    <row r="1028" spans="1:61" ht="12.75">
      <c r="A1028" s="156"/>
      <c r="B1028" s="157"/>
      <c r="C1028" s="160" t="s">
        <v>1105</v>
      </c>
      <c r="D1028" s="161"/>
      <c r="E1028" s="162">
        <v>3.8111</v>
      </c>
      <c r="F1028" s="163"/>
      <c r="G1028" s="164"/>
      <c r="H1028" s="165"/>
      <c r="I1028" s="158"/>
      <c r="J1028" s="166"/>
      <c r="K1028" s="158"/>
      <c r="M1028" s="159" t="s">
        <v>1105</v>
      </c>
      <c r="O1028" s="145"/>
      <c r="Z1028" s="145"/>
      <c r="AA1028" s="145"/>
      <c r="AB1028" s="145"/>
      <c r="AC1028" s="145"/>
      <c r="AD1028" s="145"/>
      <c r="AE1028" s="145"/>
      <c r="AF1028" s="145"/>
      <c r="AG1028" s="145"/>
      <c r="AH1028" s="145"/>
      <c r="AI1028" s="145"/>
      <c r="AJ1028" s="145"/>
      <c r="AK1028" s="145"/>
      <c r="AL1028" s="145"/>
      <c r="AM1028" s="145"/>
      <c r="AN1028" s="145"/>
      <c r="AO1028" s="145"/>
      <c r="AP1028" s="145"/>
      <c r="AQ1028" s="145"/>
      <c r="AR1028" s="145"/>
      <c r="AS1028" s="145"/>
      <c r="AT1028" s="145"/>
      <c r="AU1028" s="145"/>
      <c r="AV1028" s="145"/>
      <c r="AW1028" s="145"/>
      <c r="AX1028" s="145"/>
      <c r="AY1028" s="145"/>
      <c r="AZ1028" s="145"/>
      <c r="BA1028" s="145"/>
      <c r="BB1028" s="145"/>
      <c r="BC1028" s="145"/>
      <c r="BD1028" s="167" t="str">
        <f>C1027</f>
        <v>-(1,20*1,40+1,75*1,40+1,42*1,40+1,42*2,20+1,50*2,20)*0,024*1,10</v>
      </c>
      <c r="BE1028" s="145"/>
      <c r="BF1028" s="145"/>
      <c r="BG1028" s="145"/>
      <c r="BH1028" s="145"/>
      <c r="BI1028" s="145"/>
    </row>
    <row r="1029" spans="1:61" ht="12.75">
      <c r="A1029" s="156"/>
      <c r="B1029" s="157"/>
      <c r="C1029" s="160" t="s">
        <v>1106</v>
      </c>
      <c r="D1029" s="161"/>
      <c r="E1029" s="162">
        <v>-0.2508</v>
      </c>
      <c r="F1029" s="163"/>
      <c r="G1029" s="164"/>
      <c r="H1029" s="165"/>
      <c r="I1029" s="158"/>
      <c r="J1029" s="166"/>
      <c r="K1029" s="158"/>
      <c r="M1029" s="159" t="s">
        <v>1106</v>
      </c>
      <c r="O1029" s="145"/>
      <c r="Z1029" s="145"/>
      <c r="AA1029" s="145"/>
      <c r="AB1029" s="145"/>
      <c r="AC1029" s="145"/>
      <c r="AD1029" s="145"/>
      <c r="AE1029" s="145"/>
      <c r="AF1029" s="145"/>
      <c r="AG1029" s="145"/>
      <c r="AH1029" s="145"/>
      <c r="AI1029" s="145"/>
      <c r="AJ1029" s="145"/>
      <c r="AK1029" s="145"/>
      <c r="AL1029" s="145"/>
      <c r="AM1029" s="145"/>
      <c r="AN1029" s="145"/>
      <c r="AO1029" s="145"/>
      <c r="AP1029" s="145"/>
      <c r="AQ1029" s="145"/>
      <c r="AR1029" s="145"/>
      <c r="AS1029" s="145"/>
      <c r="AT1029" s="145"/>
      <c r="AU1029" s="145"/>
      <c r="AV1029" s="145"/>
      <c r="AW1029" s="145"/>
      <c r="AX1029" s="145"/>
      <c r="AY1029" s="145"/>
      <c r="AZ1029" s="145"/>
      <c r="BA1029" s="145"/>
      <c r="BB1029" s="145"/>
      <c r="BC1029" s="145"/>
      <c r="BD1029" s="167" t="str">
        <f>C1028</f>
        <v>Stěna S1 :3,00*(20,029+7,132+20,059+0,90)*0,024*1,10</v>
      </c>
      <c r="BE1029" s="145"/>
      <c r="BF1029" s="145"/>
      <c r="BG1029" s="145"/>
      <c r="BH1029" s="145"/>
      <c r="BI1029" s="145"/>
    </row>
    <row r="1030" spans="1:61" ht="12.75">
      <c r="A1030" s="156"/>
      <c r="B1030" s="157"/>
      <c r="C1030" s="160" t="s">
        <v>1107</v>
      </c>
      <c r="D1030" s="161"/>
      <c r="E1030" s="162">
        <v>-0.3058</v>
      </c>
      <c r="F1030" s="163"/>
      <c r="G1030" s="164"/>
      <c r="H1030" s="165"/>
      <c r="I1030" s="158"/>
      <c r="J1030" s="166"/>
      <c r="K1030" s="158"/>
      <c r="M1030" s="159" t="s">
        <v>1107</v>
      </c>
      <c r="O1030" s="145"/>
      <c r="Z1030" s="145"/>
      <c r="AA1030" s="145"/>
      <c r="AB1030" s="145"/>
      <c r="AC1030" s="145"/>
      <c r="AD1030" s="145"/>
      <c r="AE1030" s="145"/>
      <c r="AF1030" s="145"/>
      <c r="AG1030" s="145"/>
      <c r="AH1030" s="145"/>
      <c r="AI1030" s="145"/>
      <c r="AJ1030" s="145"/>
      <c r="AK1030" s="145"/>
      <c r="AL1030" s="145"/>
      <c r="AM1030" s="145"/>
      <c r="AN1030" s="145"/>
      <c r="AO1030" s="145"/>
      <c r="AP1030" s="145"/>
      <c r="AQ1030" s="145"/>
      <c r="AR1030" s="145"/>
      <c r="AS1030" s="145"/>
      <c r="AT1030" s="145"/>
      <c r="AU1030" s="145"/>
      <c r="AV1030" s="145"/>
      <c r="AW1030" s="145"/>
      <c r="AX1030" s="145"/>
      <c r="AY1030" s="145"/>
      <c r="AZ1030" s="145"/>
      <c r="BA1030" s="145"/>
      <c r="BB1030" s="145"/>
      <c r="BC1030" s="145"/>
      <c r="BD1030" s="167" t="str">
        <f>C1029</f>
        <v>-(1,92*0,75+1,25*2,02+0,66*2,30+1,46*2,30+0,70*2,30)*0,024</v>
      </c>
      <c r="BE1030" s="145"/>
      <c r="BF1030" s="145"/>
      <c r="BG1030" s="145"/>
      <c r="BH1030" s="145"/>
      <c r="BI1030" s="145"/>
    </row>
    <row r="1031" spans="1:61" ht="22.5">
      <c r="A1031" s="156"/>
      <c r="B1031" s="157"/>
      <c r="C1031" s="160" t="s">
        <v>1108</v>
      </c>
      <c r="D1031" s="161"/>
      <c r="E1031" s="162">
        <v>4.7459</v>
      </c>
      <c r="F1031" s="163"/>
      <c r="G1031" s="164"/>
      <c r="H1031" s="165"/>
      <c r="I1031" s="158"/>
      <c r="J1031" s="166"/>
      <c r="K1031" s="158"/>
      <c r="M1031" s="159" t="s">
        <v>1108</v>
      </c>
      <c r="O1031" s="145"/>
      <c r="Z1031" s="145"/>
      <c r="AA1031" s="145"/>
      <c r="AB1031" s="145"/>
      <c r="AC1031" s="145"/>
      <c r="AD1031" s="145"/>
      <c r="AE1031" s="145"/>
      <c r="AF1031" s="145"/>
      <c r="AG1031" s="145"/>
      <c r="AH1031" s="145"/>
      <c r="AI1031" s="145"/>
      <c r="AJ1031" s="145"/>
      <c r="AK1031" s="145"/>
      <c r="AL1031" s="145"/>
      <c r="AM1031" s="145"/>
      <c r="AN1031" s="145"/>
      <c r="AO1031" s="145"/>
      <c r="AP1031" s="145"/>
      <c r="AQ1031" s="145"/>
      <c r="AR1031" s="145"/>
      <c r="AS1031" s="145"/>
      <c r="AT1031" s="145"/>
      <c r="AU1031" s="145"/>
      <c r="AV1031" s="145"/>
      <c r="AW1031" s="145"/>
      <c r="AX1031" s="145"/>
      <c r="AY1031" s="145"/>
      <c r="AZ1031" s="145"/>
      <c r="BA1031" s="145"/>
      <c r="BB1031" s="145"/>
      <c r="BC1031" s="145"/>
      <c r="BD1031" s="167" t="str">
        <f>C1030</f>
        <v>-(1,42*2,30*2+0,62*2,30+2,08*2,30)*0,024</v>
      </c>
      <c r="BE1031" s="145"/>
      <c r="BF1031" s="145"/>
      <c r="BG1031" s="145"/>
      <c r="BH1031" s="145"/>
      <c r="BI1031" s="145"/>
    </row>
    <row r="1032" spans="1:61" ht="12.75">
      <c r="A1032" s="156"/>
      <c r="B1032" s="157"/>
      <c r="C1032" s="160" t="s">
        <v>1109</v>
      </c>
      <c r="D1032" s="161"/>
      <c r="E1032" s="162">
        <v>0.1356</v>
      </c>
      <c r="F1032" s="163"/>
      <c r="G1032" s="164"/>
      <c r="H1032" s="165"/>
      <c r="I1032" s="158"/>
      <c r="J1032" s="166"/>
      <c r="K1032" s="158"/>
      <c r="M1032" s="159" t="s">
        <v>1109</v>
      </c>
      <c r="O1032" s="145"/>
      <c r="Z1032" s="145"/>
      <c r="AA1032" s="145"/>
      <c r="AB1032" s="145"/>
      <c r="AC1032" s="145"/>
      <c r="AD1032" s="145"/>
      <c r="AE1032" s="145"/>
      <c r="AF1032" s="145"/>
      <c r="AG1032" s="145"/>
      <c r="AH1032" s="145"/>
      <c r="AI1032" s="145"/>
      <c r="AJ1032" s="145"/>
      <c r="AK1032" s="145"/>
      <c r="AL1032" s="145"/>
      <c r="AM1032" s="145"/>
      <c r="AN1032" s="145"/>
      <c r="AO1032" s="145"/>
      <c r="AP1032" s="145"/>
      <c r="AQ1032" s="145"/>
      <c r="AR1032" s="145"/>
      <c r="AS1032" s="145"/>
      <c r="AT1032" s="145"/>
      <c r="AU1032" s="145"/>
      <c r="AV1032" s="145"/>
      <c r="AW1032" s="145"/>
      <c r="AX1032" s="145"/>
      <c r="AY1032" s="145"/>
      <c r="AZ1032" s="145"/>
      <c r="BA1032" s="145"/>
      <c r="BB1032" s="145"/>
      <c r="BC1032" s="145"/>
      <c r="BD1032" s="167" t="str">
        <f>C1031</f>
        <v>3,50*(6,60+1,50+20,029+7,132+1,829+1,92+9,353+1,50*2)*0,024*1,10</v>
      </c>
      <c r="BE1032" s="145"/>
      <c r="BF1032" s="145"/>
      <c r="BG1032" s="145"/>
      <c r="BH1032" s="145"/>
      <c r="BI1032" s="145"/>
    </row>
    <row r="1033" spans="1:61" ht="12.75">
      <c r="A1033" s="156"/>
      <c r="B1033" s="157"/>
      <c r="C1033" s="160" t="s">
        <v>1110</v>
      </c>
      <c r="D1033" s="161"/>
      <c r="E1033" s="162">
        <v>0.338</v>
      </c>
      <c r="F1033" s="163"/>
      <c r="G1033" s="164"/>
      <c r="H1033" s="165"/>
      <c r="I1033" s="158"/>
      <c r="J1033" s="166"/>
      <c r="K1033" s="158"/>
      <c r="M1033" s="159" t="s">
        <v>1110</v>
      </c>
      <c r="O1033" s="145"/>
      <c r="Z1033" s="145"/>
      <c r="AA1033" s="145"/>
      <c r="AB1033" s="145"/>
      <c r="AC1033" s="145"/>
      <c r="AD1033" s="145"/>
      <c r="AE1033" s="145"/>
      <c r="AF1033" s="145"/>
      <c r="AG1033" s="145"/>
      <c r="AH1033" s="145"/>
      <c r="AI1033" s="145"/>
      <c r="AJ1033" s="145"/>
      <c r="AK1033" s="145"/>
      <c r="AL1033" s="145"/>
      <c r="AM1033" s="145"/>
      <c r="AN1033" s="145"/>
      <c r="AO1033" s="145"/>
      <c r="AP1033" s="145"/>
      <c r="AQ1033" s="145"/>
      <c r="AR1033" s="145"/>
      <c r="AS1033" s="145"/>
      <c r="AT1033" s="145"/>
      <c r="AU1033" s="145"/>
      <c r="AV1033" s="145"/>
      <c r="AW1033" s="145"/>
      <c r="AX1033" s="145"/>
      <c r="AY1033" s="145"/>
      <c r="AZ1033" s="145"/>
      <c r="BA1033" s="145"/>
      <c r="BB1033" s="145"/>
      <c r="BC1033" s="145"/>
      <c r="BD1033" s="167" t="str">
        <f>C1032</f>
        <v>7,132/2*1,44/2*2*0,024*1,10</v>
      </c>
      <c r="BE1033" s="145"/>
      <c r="BF1033" s="145"/>
      <c r="BG1033" s="145"/>
      <c r="BH1033" s="145"/>
      <c r="BI1033" s="145"/>
    </row>
    <row r="1034" spans="1:61" ht="12.75">
      <c r="A1034" s="156"/>
      <c r="B1034" s="157"/>
      <c r="C1034" s="160" t="s">
        <v>1111</v>
      </c>
      <c r="D1034" s="161"/>
      <c r="E1034" s="162">
        <v>3.1152</v>
      </c>
      <c r="F1034" s="163"/>
      <c r="G1034" s="164"/>
      <c r="H1034" s="165"/>
      <c r="I1034" s="158"/>
      <c r="J1034" s="166"/>
      <c r="K1034" s="158"/>
      <c r="M1034" s="159" t="s">
        <v>1111</v>
      </c>
      <c r="O1034" s="145"/>
      <c r="Z1034" s="145"/>
      <c r="AA1034" s="145"/>
      <c r="AB1034" s="145"/>
      <c r="AC1034" s="145"/>
      <c r="AD1034" s="145"/>
      <c r="AE1034" s="145"/>
      <c r="AF1034" s="145"/>
      <c r="AG1034" s="145"/>
      <c r="AH1034" s="145"/>
      <c r="AI1034" s="145"/>
      <c r="AJ1034" s="145"/>
      <c r="AK1034" s="145"/>
      <c r="AL1034" s="145"/>
      <c r="AM1034" s="145"/>
      <c r="AN1034" s="145"/>
      <c r="AO1034" s="145"/>
      <c r="AP1034" s="145"/>
      <c r="AQ1034" s="145"/>
      <c r="AR1034" s="145"/>
      <c r="AS1034" s="145"/>
      <c r="AT1034" s="145"/>
      <c r="AU1034" s="145"/>
      <c r="AV1034" s="145"/>
      <c r="AW1034" s="145"/>
      <c r="AX1034" s="145"/>
      <c r="AY1034" s="145"/>
      <c r="AZ1034" s="145"/>
      <c r="BA1034" s="145"/>
      <c r="BB1034" s="145"/>
      <c r="BC1034" s="145"/>
      <c r="BD1034" s="167" t="str">
        <f>C1033</f>
        <v>17,782/2*1,44/2*2*0,024*1,10</v>
      </c>
      <c r="BE1034" s="145"/>
      <c r="BF1034" s="145"/>
      <c r="BG1034" s="145"/>
      <c r="BH1034" s="145"/>
      <c r="BI1034" s="145"/>
    </row>
    <row r="1035" spans="1:61" ht="12.75">
      <c r="A1035" s="156"/>
      <c r="B1035" s="157"/>
      <c r="C1035" s="160" t="s">
        <v>1112</v>
      </c>
      <c r="D1035" s="161"/>
      <c r="E1035" s="162">
        <v>3.0624</v>
      </c>
      <c r="F1035" s="163"/>
      <c r="G1035" s="164"/>
      <c r="H1035" s="165"/>
      <c r="I1035" s="158"/>
      <c r="J1035" s="166"/>
      <c r="K1035" s="158"/>
      <c r="M1035" s="159" t="s">
        <v>1112</v>
      </c>
      <c r="O1035" s="145"/>
      <c r="Z1035" s="145"/>
      <c r="AA1035" s="145"/>
      <c r="AB1035" s="145"/>
      <c r="AC1035" s="145"/>
      <c r="AD1035" s="145"/>
      <c r="AE1035" s="145"/>
      <c r="AF1035" s="145"/>
      <c r="AG1035" s="145"/>
      <c r="AH1035" s="145"/>
      <c r="AI1035" s="145"/>
      <c r="AJ1035" s="145"/>
      <c r="AK1035" s="145"/>
      <c r="AL1035" s="145"/>
      <c r="AM1035" s="145"/>
      <c r="AN1035" s="145"/>
      <c r="AO1035" s="145"/>
      <c r="AP1035" s="145"/>
      <c r="AQ1035" s="145"/>
      <c r="AR1035" s="145"/>
      <c r="AS1035" s="145"/>
      <c r="AT1035" s="145"/>
      <c r="AU1035" s="145"/>
      <c r="AV1035" s="145"/>
      <c r="AW1035" s="145"/>
      <c r="AX1035" s="145"/>
      <c r="AY1035" s="145"/>
      <c r="AZ1035" s="145"/>
      <c r="BA1035" s="145"/>
      <c r="BB1035" s="145"/>
      <c r="BC1035" s="145"/>
      <c r="BD1035" s="167" t="str">
        <f>C1034</f>
        <v>St1+St5 tl.24mm D321:118,00*0,024*1,10</v>
      </c>
      <c r="BE1035" s="145"/>
      <c r="BF1035" s="145"/>
      <c r="BG1035" s="145"/>
      <c r="BH1035" s="145"/>
      <c r="BI1035" s="145"/>
    </row>
    <row r="1036" spans="1:61" ht="12.75">
      <c r="A1036" s="156"/>
      <c r="B1036" s="157"/>
      <c r="C1036" s="160" t="s">
        <v>1113</v>
      </c>
      <c r="D1036" s="161"/>
      <c r="E1036" s="162">
        <v>0.528</v>
      </c>
      <c r="F1036" s="163"/>
      <c r="G1036" s="164"/>
      <c r="H1036" s="165"/>
      <c r="I1036" s="158"/>
      <c r="J1036" s="166"/>
      <c r="K1036" s="158"/>
      <c r="M1036" s="159" t="s">
        <v>1113</v>
      </c>
      <c r="O1036" s="145"/>
      <c r="Z1036" s="145"/>
      <c r="AA1036" s="145"/>
      <c r="AB1036" s="145"/>
      <c r="AC1036" s="145"/>
      <c r="AD1036" s="145"/>
      <c r="AE1036" s="145"/>
      <c r="AF1036" s="145"/>
      <c r="AG1036" s="145"/>
      <c r="AH1036" s="145"/>
      <c r="AI1036" s="145"/>
      <c r="AJ1036" s="145"/>
      <c r="AK1036" s="145"/>
      <c r="AL1036" s="145"/>
      <c r="AM1036" s="145"/>
      <c r="AN1036" s="145"/>
      <c r="AO1036" s="145"/>
      <c r="AP1036" s="145"/>
      <c r="AQ1036" s="145"/>
      <c r="AR1036" s="145"/>
      <c r="AS1036" s="145"/>
      <c r="AT1036" s="145"/>
      <c r="AU1036" s="145"/>
      <c r="AV1036" s="145"/>
      <c r="AW1036" s="145"/>
      <c r="AX1036" s="145"/>
      <c r="AY1036" s="145"/>
      <c r="AZ1036" s="145"/>
      <c r="BA1036" s="145"/>
      <c r="BB1036" s="145"/>
      <c r="BC1036" s="145"/>
      <c r="BD1036" s="167" t="str">
        <f>C1035</f>
        <v>D322:116,00*0,024*1,10</v>
      </c>
      <c r="BE1036" s="145"/>
      <c r="BF1036" s="145"/>
      <c r="BG1036" s="145"/>
      <c r="BH1036" s="145"/>
      <c r="BI1036" s="145"/>
    </row>
    <row r="1037" spans="1:61" ht="12.75">
      <c r="A1037" s="156"/>
      <c r="B1037" s="157"/>
      <c r="C1037" s="160" t="s">
        <v>1114</v>
      </c>
      <c r="D1037" s="161"/>
      <c r="E1037" s="162">
        <v>0.1874</v>
      </c>
      <c r="F1037" s="163"/>
      <c r="G1037" s="164"/>
      <c r="H1037" s="165"/>
      <c r="I1037" s="158"/>
      <c r="J1037" s="166"/>
      <c r="K1037" s="158"/>
      <c r="M1037" s="159" t="s">
        <v>1114</v>
      </c>
      <c r="O1037" s="145"/>
      <c r="Z1037" s="145"/>
      <c r="AA1037" s="145"/>
      <c r="AB1037" s="145"/>
      <c r="AC1037" s="145"/>
      <c r="AD1037" s="145"/>
      <c r="AE1037" s="145"/>
      <c r="AF1037" s="145"/>
      <c r="AG1037" s="145"/>
      <c r="AH1037" s="145"/>
      <c r="AI1037" s="145"/>
      <c r="AJ1037" s="145"/>
      <c r="AK1037" s="145"/>
      <c r="AL1037" s="145"/>
      <c r="AM1037" s="145"/>
      <c r="AN1037" s="145"/>
      <c r="AO1037" s="145"/>
      <c r="AP1037" s="145"/>
      <c r="AQ1037" s="145"/>
      <c r="AR1037" s="145"/>
      <c r="AS1037" s="145"/>
      <c r="AT1037" s="145"/>
      <c r="AU1037" s="145"/>
      <c r="AV1037" s="145"/>
      <c r="AW1037" s="145"/>
      <c r="AX1037" s="145"/>
      <c r="AY1037" s="145"/>
      <c r="AZ1037" s="145"/>
      <c r="BA1037" s="145"/>
      <c r="BB1037" s="145"/>
      <c r="BC1037" s="145"/>
      <c r="BD1037" s="167" t="str">
        <f>C1036</f>
        <v>D323:15,00*0,032*1,10</v>
      </c>
      <c r="BE1037" s="145"/>
      <c r="BF1037" s="145"/>
      <c r="BG1037" s="145"/>
      <c r="BH1037" s="145"/>
      <c r="BI1037" s="145"/>
    </row>
    <row r="1038" spans="1:61" ht="12.75">
      <c r="A1038" s="156"/>
      <c r="B1038" s="157"/>
      <c r="C1038" s="160" t="s">
        <v>1115</v>
      </c>
      <c r="D1038" s="161"/>
      <c r="E1038" s="162">
        <v>4.1536</v>
      </c>
      <c r="F1038" s="163"/>
      <c r="G1038" s="164"/>
      <c r="H1038" s="165"/>
      <c r="I1038" s="158"/>
      <c r="J1038" s="166"/>
      <c r="K1038" s="158"/>
      <c r="M1038" s="159" t="s">
        <v>1115</v>
      </c>
      <c r="O1038" s="145"/>
      <c r="Z1038" s="145"/>
      <c r="AA1038" s="145"/>
      <c r="AB1038" s="145"/>
      <c r="AC1038" s="145"/>
      <c r="AD1038" s="145"/>
      <c r="AE1038" s="145"/>
      <c r="AF1038" s="145"/>
      <c r="AG1038" s="145"/>
      <c r="AH1038" s="145"/>
      <c r="AI1038" s="145"/>
      <c r="AJ1038" s="145"/>
      <c r="AK1038" s="145"/>
      <c r="AL1038" s="145"/>
      <c r="AM1038" s="145"/>
      <c r="AN1038" s="145"/>
      <c r="AO1038" s="145"/>
      <c r="AP1038" s="145"/>
      <c r="AQ1038" s="145"/>
      <c r="AR1038" s="145"/>
      <c r="AS1038" s="145"/>
      <c r="AT1038" s="145"/>
      <c r="AU1038" s="145"/>
      <c r="AV1038" s="145"/>
      <c r="AW1038" s="145"/>
      <c r="AX1038" s="145"/>
      <c r="AY1038" s="145"/>
      <c r="AZ1038" s="145"/>
      <c r="BA1038" s="145"/>
      <c r="BB1038" s="145"/>
      <c r="BC1038" s="145"/>
      <c r="BD1038" s="167" t="str">
        <f>C1037</f>
        <v>P5:7,10*0,024*1,10</v>
      </c>
      <c r="BE1038" s="145"/>
      <c r="BF1038" s="145"/>
      <c r="BG1038" s="145"/>
      <c r="BH1038" s="145"/>
      <c r="BI1038" s="145"/>
    </row>
    <row r="1039" spans="1:61" ht="12.75">
      <c r="A1039" s="156"/>
      <c r="B1039" s="157"/>
      <c r="C1039" s="160" t="s">
        <v>1116</v>
      </c>
      <c r="D1039" s="161"/>
      <c r="E1039" s="162">
        <v>4.0832</v>
      </c>
      <c r="F1039" s="163"/>
      <c r="G1039" s="164"/>
      <c r="H1039" s="165"/>
      <c r="I1039" s="158"/>
      <c r="J1039" s="166"/>
      <c r="K1039" s="158"/>
      <c r="M1039" s="159" t="s">
        <v>1116</v>
      </c>
      <c r="O1039" s="145"/>
      <c r="Z1039" s="145"/>
      <c r="AA1039" s="145"/>
      <c r="AB1039" s="145"/>
      <c r="AC1039" s="145"/>
      <c r="AD1039" s="145"/>
      <c r="AE1039" s="145"/>
      <c r="AF1039" s="145"/>
      <c r="AG1039" s="145"/>
      <c r="AH1039" s="145"/>
      <c r="AI1039" s="145"/>
      <c r="AJ1039" s="145"/>
      <c r="AK1039" s="145"/>
      <c r="AL1039" s="145"/>
      <c r="AM1039" s="145"/>
      <c r="AN1039" s="145"/>
      <c r="AO1039" s="145"/>
      <c r="AP1039" s="145"/>
      <c r="AQ1039" s="145"/>
      <c r="AR1039" s="145"/>
      <c r="AS1039" s="145"/>
      <c r="AT1039" s="145"/>
      <c r="AU1039" s="145"/>
      <c r="AV1039" s="145"/>
      <c r="AW1039" s="145"/>
      <c r="AX1039" s="145"/>
      <c r="AY1039" s="145"/>
      <c r="AZ1039" s="145"/>
      <c r="BA1039" s="145"/>
      <c r="BB1039" s="145"/>
      <c r="BC1039" s="145"/>
      <c r="BD1039" s="167" t="str">
        <f>C1038</f>
        <v>St1+ST5  tl.32mm D321:118,00*0,032*1,10</v>
      </c>
      <c r="BE1039" s="145"/>
      <c r="BF1039" s="145"/>
      <c r="BG1039" s="145"/>
      <c r="BH1039" s="145"/>
      <c r="BI1039" s="145"/>
    </row>
    <row r="1040" spans="1:61" ht="12.75">
      <c r="A1040" s="156"/>
      <c r="B1040" s="157"/>
      <c r="C1040" s="160" t="s">
        <v>1113</v>
      </c>
      <c r="D1040" s="161"/>
      <c r="E1040" s="162">
        <v>0.528</v>
      </c>
      <c r="F1040" s="163"/>
      <c r="G1040" s="164"/>
      <c r="H1040" s="165"/>
      <c r="I1040" s="158"/>
      <c r="J1040" s="166"/>
      <c r="K1040" s="158"/>
      <c r="M1040" s="159" t="s">
        <v>1113</v>
      </c>
      <c r="O1040" s="145"/>
      <c r="Z1040" s="145"/>
      <c r="AA1040" s="145"/>
      <c r="AB1040" s="145"/>
      <c r="AC1040" s="145"/>
      <c r="AD1040" s="145"/>
      <c r="AE1040" s="145"/>
      <c r="AF1040" s="145"/>
      <c r="AG1040" s="145"/>
      <c r="AH1040" s="145"/>
      <c r="AI1040" s="145"/>
      <c r="AJ1040" s="145"/>
      <c r="AK1040" s="145"/>
      <c r="AL1040" s="145"/>
      <c r="AM1040" s="145"/>
      <c r="AN1040" s="145"/>
      <c r="AO1040" s="145"/>
      <c r="AP1040" s="145"/>
      <c r="AQ1040" s="145"/>
      <c r="AR1040" s="145"/>
      <c r="AS1040" s="145"/>
      <c r="AT1040" s="145"/>
      <c r="AU1040" s="145"/>
      <c r="AV1040" s="145"/>
      <c r="AW1040" s="145"/>
      <c r="AX1040" s="145"/>
      <c r="AY1040" s="145"/>
      <c r="AZ1040" s="145"/>
      <c r="BA1040" s="145"/>
      <c r="BB1040" s="145"/>
      <c r="BC1040" s="145"/>
      <c r="BD1040" s="167" t="str">
        <f>C1039</f>
        <v>D322:116,00*0,032*1,10</v>
      </c>
      <c r="BE1040" s="145"/>
      <c r="BF1040" s="145"/>
      <c r="BG1040" s="145"/>
      <c r="BH1040" s="145"/>
      <c r="BI1040" s="145"/>
    </row>
    <row r="1041" spans="1:104" ht="12.75">
      <c r="A1041" s="146">
        <v>185</v>
      </c>
      <c r="B1041" s="147" t="s">
        <v>1117</v>
      </c>
      <c r="C1041" s="148" t="s">
        <v>1118</v>
      </c>
      <c r="D1041" s="149" t="s">
        <v>49</v>
      </c>
      <c r="E1041" s="150">
        <v>7.1</v>
      </c>
      <c r="F1041" s="151">
        <v>0</v>
      </c>
      <c r="G1041" s="152">
        <f>E1041*F1041</f>
        <v>0</v>
      </c>
      <c r="H1041" s="153">
        <v>0.00016</v>
      </c>
      <c r="I1041" s="154">
        <f>E1041*H1041</f>
        <v>0.001136</v>
      </c>
      <c r="J1041" s="153">
        <v>0</v>
      </c>
      <c r="K1041" s="154">
        <f>E1041*J1041</f>
        <v>0</v>
      </c>
      <c r="O1041" s="145"/>
      <c r="Z1041" s="145"/>
      <c r="AA1041" s="145">
        <v>1</v>
      </c>
      <c r="AB1041" s="145">
        <v>7</v>
      </c>
      <c r="AC1041" s="145">
        <v>7</v>
      </c>
      <c r="AD1041" s="145"/>
      <c r="AE1041" s="145"/>
      <c r="AF1041" s="145"/>
      <c r="AG1041" s="145"/>
      <c r="AH1041" s="145"/>
      <c r="AI1041" s="145"/>
      <c r="AJ1041" s="145"/>
      <c r="AK1041" s="145"/>
      <c r="AL1041" s="145"/>
      <c r="AM1041" s="145"/>
      <c r="AN1041" s="145"/>
      <c r="AO1041" s="145"/>
      <c r="AP1041" s="145"/>
      <c r="AQ1041" s="145"/>
      <c r="AR1041" s="145"/>
      <c r="AS1041" s="145"/>
      <c r="AT1041" s="145"/>
      <c r="AU1041" s="145"/>
      <c r="AV1041" s="145"/>
      <c r="AW1041" s="145"/>
      <c r="AX1041" s="145"/>
      <c r="AY1041" s="145"/>
      <c r="AZ1041" s="155">
        <f>G1041</f>
        <v>0</v>
      </c>
      <c r="BA1041" s="145"/>
      <c r="BB1041" s="145"/>
      <c r="BC1041" s="145"/>
      <c r="BD1041" s="145"/>
      <c r="BE1041" s="145"/>
      <c r="BF1041" s="145"/>
      <c r="BG1041" s="145"/>
      <c r="BH1041" s="145"/>
      <c r="BI1041" s="145"/>
      <c r="CA1041" s="145">
        <v>1</v>
      </c>
      <c r="CB1041" s="145">
        <v>7</v>
      </c>
      <c r="CZ1041" s="108">
        <v>2</v>
      </c>
    </row>
    <row r="1042" spans="1:61" ht="12.75">
      <c r="A1042" s="156"/>
      <c r="B1042" s="157"/>
      <c r="C1042" s="160" t="s">
        <v>836</v>
      </c>
      <c r="D1042" s="161"/>
      <c r="E1042" s="162">
        <v>7.1</v>
      </c>
      <c r="F1042" s="163"/>
      <c r="G1042" s="164"/>
      <c r="H1042" s="165"/>
      <c r="I1042" s="158"/>
      <c r="J1042" s="166"/>
      <c r="K1042" s="158"/>
      <c r="M1042" s="159" t="s">
        <v>836</v>
      </c>
      <c r="O1042" s="145"/>
      <c r="Z1042" s="145"/>
      <c r="AA1042" s="145"/>
      <c r="AB1042" s="145"/>
      <c r="AC1042" s="145"/>
      <c r="AD1042" s="145"/>
      <c r="AE1042" s="145"/>
      <c r="AF1042" s="145"/>
      <c r="AG1042" s="145"/>
      <c r="AH1042" s="145"/>
      <c r="AI1042" s="145"/>
      <c r="AJ1042" s="145"/>
      <c r="AK1042" s="145"/>
      <c r="AL1042" s="145"/>
      <c r="AM1042" s="145"/>
      <c r="AN1042" s="145"/>
      <c r="AO1042" s="145"/>
      <c r="AP1042" s="145"/>
      <c r="AQ1042" s="145"/>
      <c r="AR1042" s="145"/>
      <c r="AS1042" s="145"/>
      <c r="AT1042" s="145"/>
      <c r="AU1042" s="145"/>
      <c r="AV1042" s="145"/>
      <c r="AW1042" s="145"/>
      <c r="AX1042" s="145"/>
      <c r="AY1042" s="145"/>
      <c r="AZ1042" s="145"/>
      <c r="BA1042" s="145"/>
      <c r="BB1042" s="145"/>
      <c r="BC1042" s="145"/>
      <c r="BD1042" s="167" t="str">
        <f>C1041</f>
        <v xml:space="preserve">Mtž podhled prkna hrubá -25cm </v>
      </c>
      <c r="BE1042" s="145"/>
      <c r="BF1042" s="145"/>
      <c r="BG1042" s="145"/>
      <c r="BH1042" s="145"/>
      <c r="BI1042" s="145"/>
    </row>
    <row r="1043" spans="1:104" ht="12.75">
      <c r="A1043" s="146">
        <v>186</v>
      </c>
      <c r="B1043" s="147" t="s">
        <v>1119</v>
      </c>
      <c r="C1043" s="148" t="s">
        <v>1120</v>
      </c>
      <c r="D1043" s="149" t="s">
        <v>49</v>
      </c>
      <c r="E1043" s="150">
        <v>7.1</v>
      </c>
      <c r="F1043" s="151">
        <v>0</v>
      </c>
      <c r="G1043" s="152">
        <f>E1043*F1043</f>
        <v>0</v>
      </c>
      <c r="H1043" s="153">
        <v>0.00016</v>
      </c>
      <c r="I1043" s="154">
        <f>E1043*H1043</f>
        <v>0.001136</v>
      </c>
      <c r="J1043" s="153">
        <v>0</v>
      </c>
      <c r="K1043" s="154">
        <f>E1043*J1043</f>
        <v>0</v>
      </c>
      <c r="O1043" s="145"/>
      <c r="Z1043" s="145"/>
      <c r="AA1043" s="145">
        <v>1</v>
      </c>
      <c r="AB1043" s="145">
        <v>7</v>
      </c>
      <c r="AC1043" s="145">
        <v>7</v>
      </c>
      <c r="AD1043" s="145"/>
      <c r="AE1043" s="145"/>
      <c r="AF1043" s="145"/>
      <c r="AG1043" s="145"/>
      <c r="AH1043" s="145"/>
      <c r="AI1043" s="145"/>
      <c r="AJ1043" s="145"/>
      <c r="AK1043" s="145"/>
      <c r="AL1043" s="145"/>
      <c r="AM1043" s="145"/>
      <c r="AN1043" s="145"/>
      <c r="AO1043" s="145"/>
      <c r="AP1043" s="145"/>
      <c r="AQ1043" s="145"/>
      <c r="AR1043" s="145"/>
      <c r="AS1043" s="145"/>
      <c r="AT1043" s="145"/>
      <c r="AU1043" s="145"/>
      <c r="AV1043" s="145"/>
      <c r="AW1043" s="145"/>
      <c r="AX1043" s="145"/>
      <c r="AY1043" s="145"/>
      <c r="AZ1043" s="155">
        <f>G1043</f>
        <v>0</v>
      </c>
      <c r="BA1043" s="145"/>
      <c r="BB1043" s="145"/>
      <c r="BC1043" s="145"/>
      <c r="BD1043" s="145"/>
      <c r="BE1043" s="145"/>
      <c r="BF1043" s="145"/>
      <c r="BG1043" s="145"/>
      <c r="BH1043" s="145"/>
      <c r="BI1043" s="145"/>
      <c r="CA1043" s="145">
        <v>1</v>
      </c>
      <c r="CB1043" s="145">
        <v>7</v>
      </c>
      <c r="CZ1043" s="108">
        <v>2</v>
      </c>
    </row>
    <row r="1044" spans="1:61" ht="12.75">
      <c r="A1044" s="156"/>
      <c r="B1044" s="157"/>
      <c r="C1044" s="160" t="s">
        <v>836</v>
      </c>
      <c r="D1044" s="161"/>
      <c r="E1044" s="162">
        <v>7.1</v>
      </c>
      <c r="F1044" s="163"/>
      <c r="G1044" s="164"/>
      <c r="H1044" s="165"/>
      <c r="I1044" s="158"/>
      <c r="J1044" s="166"/>
      <c r="K1044" s="158"/>
      <c r="M1044" s="159" t="s">
        <v>836</v>
      </c>
      <c r="O1044" s="145"/>
      <c r="Z1044" s="145"/>
      <c r="AA1044" s="145"/>
      <c r="AB1044" s="145"/>
      <c r="AC1044" s="145"/>
      <c r="AD1044" s="145"/>
      <c r="AE1044" s="145"/>
      <c r="AF1044" s="145"/>
      <c r="AG1044" s="145"/>
      <c r="AH1044" s="145"/>
      <c r="AI1044" s="145"/>
      <c r="AJ1044" s="145"/>
      <c r="AK1044" s="145"/>
      <c r="AL1044" s="145"/>
      <c r="AM1044" s="145"/>
      <c r="AN1044" s="145"/>
      <c r="AO1044" s="145"/>
      <c r="AP1044" s="145"/>
      <c r="AQ1044" s="145"/>
      <c r="AR1044" s="145"/>
      <c r="AS1044" s="145"/>
      <c r="AT1044" s="145"/>
      <c r="AU1044" s="145"/>
      <c r="AV1044" s="145"/>
      <c r="AW1044" s="145"/>
      <c r="AX1044" s="145"/>
      <c r="AY1044" s="145"/>
      <c r="AZ1044" s="145"/>
      <c r="BA1044" s="145"/>
      <c r="BB1044" s="145"/>
      <c r="BC1044" s="145"/>
      <c r="BD1044" s="167" t="str">
        <f>C1043</f>
        <v xml:space="preserve">Mtž dřevěné konstrukce z fošen </v>
      </c>
      <c r="BE1044" s="145"/>
      <c r="BF1044" s="145"/>
      <c r="BG1044" s="145"/>
      <c r="BH1044" s="145"/>
      <c r="BI1044" s="145"/>
    </row>
    <row r="1045" spans="1:104" ht="12.75">
      <c r="A1045" s="146">
        <v>187</v>
      </c>
      <c r="B1045" s="147" t="s">
        <v>1121</v>
      </c>
      <c r="C1045" s="148" t="s">
        <v>1122</v>
      </c>
      <c r="D1045" s="149" t="s">
        <v>49</v>
      </c>
      <c r="E1045" s="150">
        <v>821.4773</v>
      </c>
      <c r="F1045" s="151">
        <v>0</v>
      </c>
      <c r="G1045" s="152">
        <f>E1045*F1045</f>
        <v>0</v>
      </c>
      <c r="H1045" s="153">
        <v>0</v>
      </c>
      <c r="I1045" s="154">
        <f>E1045*H1045</f>
        <v>0</v>
      </c>
      <c r="J1045" s="153">
        <v>0</v>
      </c>
      <c r="K1045" s="154">
        <f>E1045*J1045</f>
        <v>0</v>
      </c>
      <c r="O1045" s="145"/>
      <c r="Z1045" s="145"/>
      <c r="AA1045" s="145">
        <v>1</v>
      </c>
      <c r="AB1045" s="145">
        <v>7</v>
      </c>
      <c r="AC1045" s="145">
        <v>7</v>
      </c>
      <c r="AD1045" s="145"/>
      <c r="AE1045" s="145"/>
      <c r="AF1045" s="145"/>
      <c r="AG1045" s="145"/>
      <c r="AH1045" s="145"/>
      <c r="AI1045" s="145"/>
      <c r="AJ1045" s="145"/>
      <c r="AK1045" s="145"/>
      <c r="AL1045" s="145"/>
      <c r="AM1045" s="145"/>
      <c r="AN1045" s="145"/>
      <c r="AO1045" s="145"/>
      <c r="AP1045" s="145"/>
      <c r="AQ1045" s="145"/>
      <c r="AR1045" s="145"/>
      <c r="AS1045" s="145"/>
      <c r="AT1045" s="145"/>
      <c r="AU1045" s="145"/>
      <c r="AV1045" s="145"/>
      <c r="AW1045" s="145"/>
      <c r="AX1045" s="145"/>
      <c r="AY1045" s="145"/>
      <c r="AZ1045" s="155">
        <f>G1045</f>
        <v>0</v>
      </c>
      <c r="BA1045" s="145"/>
      <c r="BB1045" s="145"/>
      <c r="BC1045" s="145"/>
      <c r="BD1045" s="145"/>
      <c r="BE1045" s="145"/>
      <c r="BF1045" s="145"/>
      <c r="BG1045" s="145"/>
      <c r="BH1045" s="145"/>
      <c r="BI1045" s="145"/>
      <c r="CA1045" s="145">
        <v>1</v>
      </c>
      <c r="CB1045" s="145">
        <v>7</v>
      </c>
      <c r="CZ1045" s="108">
        <v>2</v>
      </c>
    </row>
    <row r="1046" spans="1:61" ht="12.75">
      <c r="A1046" s="156"/>
      <c r="B1046" s="157"/>
      <c r="C1046" s="160" t="s">
        <v>1123</v>
      </c>
      <c r="D1046" s="161"/>
      <c r="E1046" s="162">
        <v>144.36</v>
      </c>
      <c r="F1046" s="163"/>
      <c r="G1046" s="164"/>
      <c r="H1046" s="165"/>
      <c r="I1046" s="158"/>
      <c r="J1046" s="166"/>
      <c r="K1046" s="158"/>
      <c r="M1046" s="159" t="s">
        <v>1123</v>
      </c>
      <c r="O1046" s="145"/>
      <c r="Z1046" s="145"/>
      <c r="AA1046" s="145"/>
      <c r="AB1046" s="145"/>
      <c r="AC1046" s="145"/>
      <c r="AD1046" s="145"/>
      <c r="AE1046" s="145"/>
      <c r="AF1046" s="145"/>
      <c r="AG1046" s="145"/>
      <c r="AH1046" s="145"/>
      <c r="AI1046" s="145"/>
      <c r="AJ1046" s="145"/>
      <c r="AK1046" s="145"/>
      <c r="AL1046" s="145"/>
      <c r="AM1046" s="145"/>
      <c r="AN1046" s="145"/>
      <c r="AO1046" s="145"/>
      <c r="AP1046" s="145"/>
      <c r="AQ1046" s="145"/>
      <c r="AR1046" s="145"/>
      <c r="AS1046" s="145"/>
      <c r="AT1046" s="145"/>
      <c r="AU1046" s="145"/>
      <c r="AV1046" s="145"/>
      <c r="AW1046" s="145"/>
      <c r="AX1046" s="145"/>
      <c r="AY1046" s="145"/>
      <c r="AZ1046" s="145"/>
      <c r="BA1046" s="145"/>
      <c r="BB1046" s="145"/>
      <c r="BC1046" s="145"/>
      <c r="BD1046" s="167" t="str">
        <f>C1045</f>
        <v xml:space="preserve">montáž svislý rošt z latí </v>
      </c>
      <c r="BE1046" s="145"/>
      <c r="BF1046" s="145"/>
      <c r="BG1046" s="145"/>
      <c r="BH1046" s="145"/>
      <c r="BI1046" s="145"/>
    </row>
    <row r="1047" spans="1:61" ht="12.75">
      <c r="A1047" s="156"/>
      <c r="B1047" s="157"/>
      <c r="C1047" s="160" t="s">
        <v>1008</v>
      </c>
      <c r="D1047" s="161"/>
      <c r="E1047" s="162">
        <v>-10.451</v>
      </c>
      <c r="F1047" s="163"/>
      <c r="G1047" s="164"/>
      <c r="H1047" s="165"/>
      <c r="I1047" s="158"/>
      <c r="J1047" s="166"/>
      <c r="K1047" s="158"/>
      <c r="M1047" s="159" t="s">
        <v>1008</v>
      </c>
      <c r="O1047" s="145"/>
      <c r="Z1047" s="145"/>
      <c r="AA1047" s="145"/>
      <c r="AB1047" s="145"/>
      <c r="AC1047" s="145"/>
      <c r="AD1047" s="145"/>
      <c r="AE1047" s="145"/>
      <c r="AF1047" s="145"/>
      <c r="AG1047" s="145"/>
      <c r="AH1047" s="145"/>
      <c r="AI1047" s="145"/>
      <c r="AJ1047" s="145"/>
      <c r="AK1047" s="145"/>
      <c r="AL1047" s="145"/>
      <c r="AM1047" s="145"/>
      <c r="AN1047" s="145"/>
      <c r="AO1047" s="145"/>
      <c r="AP1047" s="145"/>
      <c r="AQ1047" s="145"/>
      <c r="AR1047" s="145"/>
      <c r="AS1047" s="145"/>
      <c r="AT1047" s="145"/>
      <c r="AU1047" s="145"/>
      <c r="AV1047" s="145"/>
      <c r="AW1047" s="145"/>
      <c r="AX1047" s="145"/>
      <c r="AY1047" s="145"/>
      <c r="AZ1047" s="145"/>
      <c r="BA1047" s="145"/>
      <c r="BB1047" s="145"/>
      <c r="BC1047" s="145"/>
      <c r="BD1047" s="167" t="str">
        <f>C1046</f>
        <v>Stěna S1 60/140mm:3,00*(20,029+7,132+20,059+0,90)</v>
      </c>
      <c r="BE1047" s="145"/>
      <c r="BF1047" s="145"/>
      <c r="BG1047" s="145"/>
      <c r="BH1047" s="145"/>
      <c r="BI1047" s="145"/>
    </row>
    <row r="1048" spans="1:61" ht="12.75">
      <c r="A1048" s="156"/>
      <c r="B1048" s="157"/>
      <c r="C1048" s="160" t="s">
        <v>1009</v>
      </c>
      <c r="D1048" s="161"/>
      <c r="E1048" s="162">
        <v>-12.742</v>
      </c>
      <c r="F1048" s="163"/>
      <c r="G1048" s="164"/>
      <c r="H1048" s="165"/>
      <c r="I1048" s="158"/>
      <c r="J1048" s="166"/>
      <c r="K1048" s="158"/>
      <c r="M1048" s="159" t="s">
        <v>1009</v>
      </c>
      <c r="O1048" s="145"/>
      <c r="Z1048" s="145"/>
      <c r="AA1048" s="145"/>
      <c r="AB1048" s="145"/>
      <c r="AC1048" s="145"/>
      <c r="AD1048" s="145"/>
      <c r="AE1048" s="145"/>
      <c r="AF1048" s="145"/>
      <c r="AG1048" s="145"/>
      <c r="AH1048" s="145"/>
      <c r="AI1048" s="145"/>
      <c r="AJ1048" s="145"/>
      <c r="AK1048" s="145"/>
      <c r="AL1048" s="145"/>
      <c r="AM1048" s="145"/>
      <c r="AN1048" s="145"/>
      <c r="AO1048" s="145"/>
      <c r="AP1048" s="145"/>
      <c r="AQ1048" s="145"/>
      <c r="AR1048" s="145"/>
      <c r="AS1048" s="145"/>
      <c r="AT1048" s="145"/>
      <c r="AU1048" s="145"/>
      <c r="AV1048" s="145"/>
      <c r="AW1048" s="145"/>
      <c r="AX1048" s="145"/>
      <c r="AY1048" s="145"/>
      <c r="AZ1048" s="145"/>
      <c r="BA1048" s="145"/>
      <c r="BB1048" s="145"/>
      <c r="BC1048" s="145"/>
      <c r="BD1048" s="167" t="str">
        <f>C1047</f>
        <v>-(1,92*0,75+1,25*2,02+0,66*2,30+1,46*2,30+0,70*2,30)</v>
      </c>
      <c r="BE1048" s="145"/>
      <c r="BF1048" s="145"/>
      <c r="BG1048" s="145"/>
      <c r="BH1048" s="145"/>
      <c r="BI1048" s="145"/>
    </row>
    <row r="1049" spans="1:61" ht="12.75">
      <c r="A1049" s="156"/>
      <c r="B1049" s="157"/>
      <c r="C1049" s="160" t="s">
        <v>703</v>
      </c>
      <c r="D1049" s="161"/>
      <c r="E1049" s="162">
        <v>179.7705</v>
      </c>
      <c r="F1049" s="163"/>
      <c r="G1049" s="164"/>
      <c r="H1049" s="165"/>
      <c r="I1049" s="158"/>
      <c r="J1049" s="166"/>
      <c r="K1049" s="158"/>
      <c r="M1049" s="159" t="s">
        <v>703</v>
      </c>
      <c r="O1049" s="145"/>
      <c r="Z1049" s="145"/>
      <c r="AA1049" s="145"/>
      <c r="AB1049" s="145"/>
      <c r="AC1049" s="145"/>
      <c r="AD1049" s="145"/>
      <c r="AE1049" s="145"/>
      <c r="AF1049" s="145"/>
      <c r="AG1049" s="145"/>
      <c r="AH1049" s="145"/>
      <c r="AI1049" s="145"/>
      <c r="AJ1049" s="145"/>
      <c r="AK1049" s="145"/>
      <c r="AL1049" s="145"/>
      <c r="AM1049" s="145"/>
      <c r="AN1049" s="145"/>
      <c r="AO1049" s="145"/>
      <c r="AP1049" s="145"/>
      <c r="AQ1049" s="145"/>
      <c r="AR1049" s="145"/>
      <c r="AS1049" s="145"/>
      <c r="AT1049" s="145"/>
      <c r="AU1049" s="145"/>
      <c r="AV1049" s="145"/>
      <c r="AW1049" s="145"/>
      <c r="AX1049" s="145"/>
      <c r="AY1049" s="145"/>
      <c r="AZ1049" s="145"/>
      <c r="BA1049" s="145"/>
      <c r="BB1049" s="145"/>
      <c r="BC1049" s="145"/>
      <c r="BD1049" s="167" t="str">
        <f>C1048</f>
        <v>-(1,42*2,30*2+0,62*2,30+2,08*2,30)</v>
      </c>
      <c r="BE1049" s="145"/>
      <c r="BF1049" s="145"/>
      <c r="BG1049" s="145"/>
      <c r="BH1049" s="145"/>
      <c r="BI1049" s="145"/>
    </row>
    <row r="1050" spans="1:61" ht="12.75">
      <c r="A1050" s="156"/>
      <c r="B1050" s="157"/>
      <c r="C1050" s="160" t="s">
        <v>704</v>
      </c>
      <c r="D1050" s="161"/>
      <c r="E1050" s="162">
        <v>5.135</v>
      </c>
      <c r="F1050" s="163"/>
      <c r="G1050" s="164"/>
      <c r="H1050" s="165"/>
      <c r="I1050" s="158"/>
      <c r="J1050" s="166"/>
      <c r="K1050" s="158"/>
      <c r="M1050" s="159" t="s">
        <v>704</v>
      </c>
      <c r="O1050" s="145"/>
      <c r="Z1050" s="145"/>
      <c r="AA1050" s="145"/>
      <c r="AB1050" s="145"/>
      <c r="AC1050" s="145"/>
      <c r="AD1050" s="145"/>
      <c r="AE1050" s="145"/>
      <c r="AF1050" s="145"/>
      <c r="AG1050" s="145"/>
      <c r="AH1050" s="145"/>
      <c r="AI1050" s="145"/>
      <c r="AJ1050" s="145"/>
      <c r="AK1050" s="145"/>
      <c r="AL1050" s="145"/>
      <c r="AM1050" s="145"/>
      <c r="AN1050" s="145"/>
      <c r="AO1050" s="145"/>
      <c r="AP1050" s="145"/>
      <c r="AQ1050" s="145"/>
      <c r="AR1050" s="145"/>
      <c r="AS1050" s="145"/>
      <c r="AT1050" s="145"/>
      <c r="AU1050" s="145"/>
      <c r="AV1050" s="145"/>
      <c r="AW1050" s="145"/>
      <c r="AX1050" s="145"/>
      <c r="AY1050" s="145"/>
      <c r="AZ1050" s="145"/>
      <c r="BA1050" s="145"/>
      <c r="BB1050" s="145"/>
      <c r="BC1050" s="145"/>
      <c r="BD1050" s="167" t="str">
        <f>C1049</f>
        <v>3,50*(6,60+1,50+20,029+7,132+1,829+1,92+9,353+1,50*2)</v>
      </c>
      <c r="BE1050" s="145"/>
      <c r="BF1050" s="145"/>
      <c r="BG1050" s="145"/>
      <c r="BH1050" s="145"/>
      <c r="BI1050" s="145"/>
    </row>
    <row r="1051" spans="1:61" ht="12.75">
      <c r="A1051" s="156"/>
      <c r="B1051" s="157"/>
      <c r="C1051" s="160" t="s">
        <v>705</v>
      </c>
      <c r="D1051" s="161"/>
      <c r="E1051" s="162">
        <v>12.803</v>
      </c>
      <c r="F1051" s="163"/>
      <c r="G1051" s="164"/>
      <c r="H1051" s="165"/>
      <c r="I1051" s="158"/>
      <c r="J1051" s="166"/>
      <c r="K1051" s="158"/>
      <c r="M1051" s="159" t="s">
        <v>705</v>
      </c>
      <c r="O1051" s="145"/>
      <c r="Z1051" s="145"/>
      <c r="AA1051" s="145"/>
      <c r="AB1051" s="145"/>
      <c r="AC1051" s="145"/>
      <c r="AD1051" s="145"/>
      <c r="AE1051" s="145"/>
      <c r="AF1051" s="145"/>
      <c r="AG1051" s="145"/>
      <c r="AH1051" s="145"/>
      <c r="AI1051" s="145"/>
      <c r="AJ1051" s="145"/>
      <c r="AK1051" s="145"/>
      <c r="AL1051" s="145"/>
      <c r="AM1051" s="145"/>
      <c r="AN1051" s="145"/>
      <c r="AO1051" s="145"/>
      <c r="AP1051" s="145"/>
      <c r="AQ1051" s="145"/>
      <c r="AR1051" s="145"/>
      <c r="AS1051" s="145"/>
      <c r="AT1051" s="145"/>
      <c r="AU1051" s="145"/>
      <c r="AV1051" s="145"/>
      <c r="AW1051" s="145"/>
      <c r="AX1051" s="145"/>
      <c r="AY1051" s="145"/>
      <c r="AZ1051" s="145"/>
      <c r="BA1051" s="145"/>
      <c r="BB1051" s="145"/>
      <c r="BC1051" s="145"/>
      <c r="BD1051" s="167" t="str">
        <f>C1050</f>
        <v>7,132/2*1,44/2*2</v>
      </c>
      <c r="BE1051" s="145"/>
      <c r="BF1051" s="145"/>
      <c r="BG1051" s="145"/>
      <c r="BH1051" s="145"/>
      <c r="BI1051" s="145"/>
    </row>
    <row r="1052" spans="1:61" ht="12.75">
      <c r="A1052" s="156"/>
      <c r="B1052" s="157"/>
      <c r="C1052" s="160" t="s">
        <v>1014</v>
      </c>
      <c r="D1052" s="161"/>
      <c r="E1052" s="162">
        <v>-25.74</v>
      </c>
      <c r="F1052" s="163"/>
      <c r="G1052" s="164"/>
      <c r="H1052" s="165"/>
      <c r="I1052" s="158"/>
      <c r="J1052" s="166"/>
      <c r="K1052" s="158"/>
      <c r="M1052" s="159" t="s">
        <v>1014</v>
      </c>
      <c r="O1052" s="145"/>
      <c r="Z1052" s="145"/>
      <c r="AA1052" s="145"/>
      <c r="AB1052" s="145"/>
      <c r="AC1052" s="145"/>
      <c r="AD1052" s="145"/>
      <c r="AE1052" s="145"/>
      <c r="AF1052" s="145"/>
      <c r="AG1052" s="145"/>
      <c r="AH1052" s="145"/>
      <c r="AI1052" s="145"/>
      <c r="AJ1052" s="145"/>
      <c r="AK1052" s="145"/>
      <c r="AL1052" s="145"/>
      <c r="AM1052" s="145"/>
      <c r="AN1052" s="145"/>
      <c r="AO1052" s="145"/>
      <c r="AP1052" s="145"/>
      <c r="AQ1052" s="145"/>
      <c r="AR1052" s="145"/>
      <c r="AS1052" s="145"/>
      <c r="AT1052" s="145"/>
      <c r="AU1052" s="145"/>
      <c r="AV1052" s="145"/>
      <c r="AW1052" s="145"/>
      <c r="AX1052" s="145"/>
      <c r="AY1052" s="145"/>
      <c r="AZ1052" s="145"/>
      <c r="BA1052" s="145"/>
      <c r="BB1052" s="145"/>
      <c r="BC1052" s="145"/>
      <c r="BD1052" s="167" t="str">
        <f>C1051</f>
        <v>17,782/2*1,44/2*2</v>
      </c>
      <c r="BE1052" s="145"/>
      <c r="BF1052" s="145"/>
      <c r="BG1052" s="145"/>
      <c r="BH1052" s="145"/>
      <c r="BI1052" s="145"/>
    </row>
    <row r="1053" spans="1:61" ht="12.75">
      <c r="A1053" s="156"/>
      <c r="B1053" s="157"/>
      <c r="C1053" s="160" t="s">
        <v>1124</v>
      </c>
      <c r="D1053" s="161"/>
      <c r="E1053" s="162">
        <v>144.36</v>
      </c>
      <c r="F1053" s="163"/>
      <c r="G1053" s="164"/>
      <c r="H1053" s="165"/>
      <c r="I1053" s="158"/>
      <c r="J1053" s="166"/>
      <c r="K1053" s="158"/>
      <c r="M1053" s="159" t="s">
        <v>1124</v>
      </c>
      <c r="O1053" s="145"/>
      <c r="Z1053" s="145"/>
      <c r="AA1053" s="145"/>
      <c r="AB1053" s="145"/>
      <c r="AC1053" s="145"/>
      <c r="AD1053" s="145"/>
      <c r="AE1053" s="145"/>
      <c r="AF1053" s="145"/>
      <c r="AG1053" s="145"/>
      <c r="AH1053" s="145"/>
      <c r="AI1053" s="145"/>
      <c r="AJ1053" s="145"/>
      <c r="AK1053" s="145"/>
      <c r="AL1053" s="145"/>
      <c r="AM1053" s="145"/>
      <c r="AN1053" s="145"/>
      <c r="AO1053" s="145"/>
      <c r="AP1053" s="145"/>
      <c r="AQ1053" s="145"/>
      <c r="AR1053" s="145"/>
      <c r="AS1053" s="145"/>
      <c r="AT1053" s="145"/>
      <c r="AU1053" s="145"/>
      <c r="AV1053" s="145"/>
      <c r="AW1053" s="145"/>
      <c r="AX1053" s="145"/>
      <c r="AY1053" s="145"/>
      <c r="AZ1053" s="145"/>
      <c r="BA1053" s="145"/>
      <c r="BB1053" s="145"/>
      <c r="BC1053" s="145"/>
      <c r="BD1053" s="167" t="str">
        <f>C1052</f>
        <v>-3,90*6,60</v>
      </c>
      <c r="BE1053" s="145"/>
      <c r="BF1053" s="145"/>
      <c r="BG1053" s="145"/>
      <c r="BH1053" s="145"/>
      <c r="BI1053" s="145"/>
    </row>
    <row r="1054" spans="1:61" ht="12.75">
      <c r="A1054" s="156"/>
      <c r="B1054" s="157"/>
      <c r="C1054" s="160" t="s">
        <v>1008</v>
      </c>
      <c r="D1054" s="161"/>
      <c r="E1054" s="162">
        <v>-10.451</v>
      </c>
      <c r="F1054" s="163"/>
      <c r="G1054" s="164"/>
      <c r="H1054" s="165"/>
      <c r="I1054" s="158"/>
      <c r="J1054" s="166"/>
      <c r="K1054" s="158"/>
      <c r="M1054" s="159" t="s">
        <v>1008</v>
      </c>
      <c r="O1054" s="145"/>
      <c r="Z1054" s="145"/>
      <c r="AA1054" s="145"/>
      <c r="AB1054" s="145"/>
      <c r="AC1054" s="145"/>
      <c r="AD1054" s="145"/>
      <c r="AE1054" s="145"/>
      <c r="AF1054" s="145"/>
      <c r="AG1054" s="145"/>
      <c r="AH1054" s="145"/>
      <c r="AI1054" s="145"/>
      <c r="AJ1054" s="145"/>
      <c r="AK1054" s="145"/>
      <c r="AL1054" s="145"/>
      <c r="AM1054" s="145"/>
      <c r="AN1054" s="145"/>
      <c r="AO1054" s="145"/>
      <c r="AP1054" s="145"/>
      <c r="AQ1054" s="145"/>
      <c r="AR1054" s="145"/>
      <c r="AS1054" s="145"/>
      <c r="AT1054" s="145"/>
      <c r="AU1054" s="145"/>
      <c r="AV1054" s="145"/>
      <c r="AW1054" s="145"/>
      <c r="AX1054" s="145"/>
      <c r="AY1054" s="145"/>
      <c r="AZ1054" s="145"/>
      <c r="BA1054" s="145"/>
      <c r="BB1054" s="145"/>
      <c r="BC1054" s="145"/>
      <c r="BD1054" s="167" t="str">
        <f>C1053</f>
        <v>Stěna S1 60/40mm:3,00*(20,029+7,132+20,059+0,90)</v>
      </c>
      <c r="BE1054" s="145"/>
      <c r="BF1054" s="145"/>
      <c r="BG1054" s="145"/>
      <c r="BH1054" s="145"/>
      <c r="BI1054" s="145"/>
    </row>
    <row r="1055" spans="1:61" ht="12.75">
      <c r="A1055" s="156"/>
      <c r="B1055" s="157"/>
      <c r="C1055" s="160" t="s">
        <v>1009</v>
      </c>
      <c r="D1055" s="161"/>
      <c r="E1055" s="162">
        <v>-12.742</v>
      </c>
      <c r="F1055" s="163"/>
      <c r="G1055" s="164"/>
      <c r="H1055" s="165"/>
      <c r="I1055" s="158"/>
      <c r="J1055" s="166"/>
      <c r="K1055" s="158"/>
      <c r="M1055" s="159" t="s">
        <v>1009</v>
      </c>
      <c r="O1055" s="145"/>
      <c r="Z1055" s="145"/>
      <c r="AA1055" s="145"/>
      <c r="AB1055" s="145"/>
      <c r="AC1055" s="145"/>
      <c r="AD1055" s="145"/>
      <c r="AE1055" s="145"/>
      <c r="AF1055" s="145"/>
      <c r="AG1055" s="145"/>
      <c r="AH1055" s="145"/>
      <c r="AI1055" s="145"/>
      <c r="AJ1055" s="145"/>
      <c r="AK1055" s="145"/>
      <c r="AL1055" s="145"/>
      <c r="AM1055" s="145"/>
      <c r="AN1055" s="145"/>
      <c r="AO1055" s="145"/>
      <c r="AP1055" s="145"/>
      <c r="AQ1055" s="145"/>
      <c r="AR1055" s="145"/>
      <c r="AS1055" s="145"/>
      <c r="AT1055" s="145"/>
      <c r="AU1055" s="145"/>
      <c r="AV1055" s="145"/>
      <c r="AW1055" s="145"/>
      <c r="AX1055" s="145"/>
      <c r="AY1055" s="145"/>
      <c r="AZ1055" s="145"/>
      <c r="BA1055" s="145"/>
      <c r="BB1055" s="145"/>
      <c r="BC1055" s="145"/>
      <c r="BD1055" s="167" t="str">
        <f>C1054</f>
        <v>-(1,92*0,75+1,25*2,02+0,66*2,30+1,46*2,30+0,70*2,30)</v>
      </c>
      <c r="BE1055" s="145"/>
      <c r="BF1055" s="145"/>
      <c r="BG1055" s="145"/>
      <c r="BH1055" s="145"/>
      <c r="BI1055" s="145"/>
    </row>
    <row r="1056" spans="1:61" ht="12.75">
      <c r="A1056" s="156"/>
      <c r="B1056" s="157"/>
      <c r="C1056" s="160" t="s">
        <v>703</v>
      </c>
      <c r="D1056" s="161"/>
      <c r="E1056" s="162">
        <v>179.7705</v>
      </c>
      <c r="F1056" s="163"/>
      <c r="G1056" s="164"/>
      <c r="H1056" s="165"/>
      <c r="I1056" s="158"/>
      <c r="J1056" s="166"/>
      <c r="K1056" s="158"/>
      <c r="M1056" s="159" t="s">
        <v>703</v>
      </c>
      <c r="O1056" s="145"/>
      <c r="Z1056" s="145"/>
      <c r="AA1056" s="145"/>
      <c r="AB1056" s="145"/>
      <c r="AC1056" s="145"/>
      <c r="AD1056" s="145"/>
      <c r="AE1056" s="145"/>
      <c r="AF1056" s="145"/>
      <c r="AG1056" s="145"/>
      <c r="AH1056" s="145"/>
      <c r="AI1056" s="145"/>
      <c r="AJ1056" s="145"/>
      <c r="AK1056" s="145"/>
      <c r="AL1056" s="145"/>
      <c r="AM1056" s="145"/>
      <c r="AN1056" s="145"/>
      <c r="AO1056" s="145"/>
      <c r="AP1056" s="145"/>
      <c r="AQ1056" s="145"/>
      <c r="AR1056" s="145"/>
      <c r="AS1056" s="145"/>
      <c r="AT1056" s="145"/>
      <c r="AU1056" s="145"/>
      <c r="AV1056" s="145"/>
      <c r="AW1056" s="145"/>
      <c r="AX1056" s="145"/>
      <c r="AY1056" s="145"/>
      <c r="AZ1056" s="145"/>
      <c r="BA1056" s="145"/>
      <c r="BB1056" s="145"/>
      <c r="BC1056" s="145"/>
      <c r="BD1056" s="167" t="str">
        <f>C1055</f>
        <v>-(1,42*2,30*2+0,62*2,30+2,08*2,30)</v>
      </c>
      <c r="BE1056" s="145"/>
      <c r="BF1056" s="145"/>
      <c r="BG1056" s="145"/>
      <c r="BH1056" s="145"/>
      <c r="BI1056" s="145"/>
    </row>
    <row r="1057" spans="1:61" ht="12.75">
      <c r="A1057" s="156"/>
      <c r="B1057" s="157"/>
      <c r="C1057" s="160" t="s">
        <v>704</v>
      </c>
      <c r="D1057" s="161"/>
      <c r="E1057" s="162">
        <v>5.135</v>
      </c>
      <c r="F1057" s="163"/>
      <c r="G1057" s="164"/>
      <c r="H1057" s="165"/>
      <c r="I1057" s="158"/>
      <c r="J1057" s="166"/>
      <c r="K1057" s="158"/>
      <c r="M1057" s="159" t="s">
        <v>704</v>
      </c>
      <c r="O1057" s="145"/>
      <c r="Z1057" s="145"/>
      <c r="AA1057" s="145"/>
      <c r="AB1057" s="145"/>
      <c r="AC1057" s="145"/>
      <c r="AD1057" s="145"/>
      <c r="AE1057" s="145"/>
      <c r="AF1057" s="145"/>
      <c r="AG1057" s="145"/>
      <c r="AH1057" s="145"/>
      <c r="AI1057" s="145"/>
      <c r="AJ1057" s="145"/>
      <c r="AK1057" s="145"/>
      <c r="AL1057" s="145"/>
      <c r="AM1057" s="145"/>
      <c r="AN1057" s="145"/>
      <c r="AO1057" s="145"/>
      <c r="AP1057" s="145"/>
      <c r="AQ1057" s="145"/>
      <c r="AR1057" s="145"/>
      <c r="AS1057" s="145"/>
      <c r="AT1057" s="145"/>
      <c r="AU1057" s="145"/>
      <c r="AV1057" s="145"/>
      <c r="AW1057" s="145"/>
      <c r="AX1057" s="145"/>
      <c r="AY1057" s="145"/>
      <c r="AZ1057" s="145"/>
      <c r="BA1057" s="145"/>
      <c r="BB1057" s="145"/>
      <c r="BC1057" s="145"/>
      <c r="BD1057" s="167" t="str">
        <f>C1056</f>
        <v>3,50*(6,60+1,50+20,029+7,132+1,829+1,92+9,353+1,50*2)</v>
      </c>
      <c r="BE1057" s="145"/>
      <c r="BF1057" s="145"/>
      <c r="BG1057" s="145"/>
      <c r="BH1057" s="145"/>
      <c r="BI1057" s="145"/>
    </row>
    <row r="1058" spans="1:61" ht="12.75">
      <c r="A1058" s="156"/>
      <c r="B1058" s="157"/>
      <c r="C1058" s="160" t="s">
        <v>705</v>
      </c>
      <c r="D1058" s="161"/>
      <c r="E1058" s="162">
        <v>12.803</v>
      </c>
      <c r="F1058" s="163"/>
      <c r="G1058" s="164"/>
      <c r="H1058" s="165"/>
      <c r="I1058" s="158"/>
      <c r="J1058" s="166"/>
      <c r="K1058" s="158"/>
      <c r="M1058" s="159" t="s">
        <v>705</v>
      </c>
      <c r="O1058" s="145"/>
      <c r="Z1058" s="145"/>
      <c r="AA1058" s="145"/>
      <c r="AB1058" s="145"/>
      <c r="AC1058" s="145"/>
      <c r="AD1058" s="145"/>
      <c r="AE1058" s="145"/>
      <c r="AF1058" s="145"/>
      <c r="AG1058" s="145"/>
      <c r="AH1058" s="145"/>
      <c r="AI1058" s="145"/>
      <c r="AJ1058" s="145"/>
      <c r="AK1058" s="145"/>
      <c r="AL1058" s="145"/>
      <c r="AM1058" s="145"/>
      <c r="AN1058" s="145"/>
      <c r="AO1058" s="145"/>
      <c r="AP1058" s="145"/>
      <c r="AQ1058" s="145"/>
      <c r="AR1058" s="145"/>
      <c r="AS1058" s="145"/>
      <c r="AT1058" s="145"/>
      <c r="AU1058" s="145"/>
      <c r="AV1058" s="145"/>
      <c r="AW1058" s="145"/>
      <c r="AX1058" s="145"/>
      <c r="AY1058" s="145"/>
      <c r="AZ1058" s="145"/>
      <c r="BA1058" s="145"/>
      <c r="BB1058" s="145"/>
      <c r="BC1058" s="145"/>
      <c r="BD1058" s="167" t="str">
        <f>C1057</f>
        <v>7,132/2*1,44/2*2</v>
      </c>
      <c r="BE1058" s="145"/>
      <c r="BF1058" s="145"/>
      <c r="BG1058" s="145"/>
      <c r="BH1058" s="145"/>
      <c r="BI1058" s="145"/>
    </row>
    <row r="1059" spans="1:61" ht="12.75">
      <c r="A1059" s="156"/>
      <c r="B1059" s="157"/>
      <c r="C1059" s="160" t="s">
        <v>1014</v>
      </c>
      <c r="D1059" s="161"/>
      <c r="E1059" s="162">
        <v>-25.74</v>
      </c>
      <c r="F1059" s="163"/>
      <c r="G1059" s="164"/>
      <c r="H1059" s="165"/>
      <c r="I1059" s="158"/>
      <c r="J1059" s="166"/>
      <c r="K1059" s="158"/>
      <c r="M1059" s="159" t="s">
        <v>1014</v>
      </c>
      <c r="O1059" s="145"/>
      <c r="Z1059" s="145"/>
      <c r="AA1059" s="145"/>
      <c r="AB1059" s="145"/>
      <c r="AC1059" s="145"/>
      <c r="AD1059" s="145"/>
      <c r="AE1059" s="145"/>
      <c r="AF1059" s="145"/>
      <c r="AG1059" s="145"/>
      <c r="AH1059" s="145"/>
      <c r="AI1059" s="145"/>
      <c r="AJ1059" s="145"/>
      <c r="AK1059" s="145"/>
      <c r="AL1059" s="145"/>
      <c r="AM1059" s="145"/>
      <c r="AN1059" s="145"/>
      <c r="AO1059" s="145"/>
      <c r="AP1059" s="145"/>
      <c r="AQ1059" s="145"/>
      <c r="AR1059" s="145"/>
      <c r="AS1059" s="145"/>
      <c r="AT1059" s="145"/>
      <c r="AU1059" s="145"/>
      <c r="AV1059" s="145"/>
      <c r="AW1059" s="145"/>
      <c r="AX1059" s="145"/>
      <c r="AY1059" s="145"/>
      <c r="AZ1059" s="145"/>
      <c r="BA1059" s="145"/>
      <c r="BB1059" s="145"/>
      <c r="BC1059" s="145"/>
      <c r="BD1059" s="167" t="str">
        <f>C1058</f>
        <v>17,782/2*1,44/2*2</v>
      </c>
      <c r="BE1059" s="145"/>
      <c r="BF1059" s="145"/>
      <c r="BG1059" s="145"/>
      <c r="BH1059" s="145"/>
      <c r="BI1059" s="145"/>
    </row>
    <row r="1060" spans="1:61" ht="12.75">
      <c r="A1060" s="156"/>
      <c r="B1060" s="157"/>
      <c r="C1060" s="160" t="s">
        <v>1125</v>
      </c>
      <c r="D1060" s="161"/>
      <c r="E1060" s="162">
        <v>122.3846</v>
      </c>
      <c r="F1060" s="163"/>
      <c r="G1060" s="164"/>
      <c r="H1060" s="165"/>
      <c r="I1060" s="158"/>
      <c r="J1060" s="166"/>
      <c r="K1060" s="158"/>
      <c r="M1060" s="159" t="s">
        <v>1125</v>
      </c>
      <c r="O1060" s="145"/>
      <c r="Z1060" s="145"/>
      <c r="AA1060" s="145"/>
      <c r="AB1060" s="145"/>
      <c r="AC1060" s="145"/>
      <c r="AD1060" s="145"/>
      <c r="AE1060" s="145"/>
      <c r="AF1060" s="145"/>
      <c r="AG1060" s="145"/>
      <c r="AH1060" s="145"/>
      <c r="AI1060" s="145"/>
      <c r="AJ1060" s="145"/>
      <c r="AK1060" s="145"/>
      <c r="AL1060" s="145"/>
      <c r="AM1060" s="145"/>
      <c r="AN1060" s="145"/>
      <c r="AO1060" s="145"/>
      <c r="AP1060" s="145"/>
      <c r="AQ1060" s="145"/>
      <c r="AR1060" s="145"/>
      <c r="AS1060" s="145"/>
      <c r="AT1060" s="145"/>
      <c r="AU1060" s="145"/>
      <c r="AV1060" s="145"/>
      <c r="AW1060" s="145"/>
      <c r="AX1060" s="145"/>
      <c r="AY1060" s="145"/>
      <c r="AZ1060" s="145"/>
      <c r="BA1060" s="145"/>
      <c r="BB1060" s="145"/>
      <c r="BC1060" s="145"/>
      <c r="BD1060" s="167" t="str">
        <f>C1059</f>
        <v>-3,90*6,60</v>
      </c>
      <c r="BE1060" s="145"/>
      <c r="BF1060" s="145"/>
      <c r="BG1060" s="145"/>
      <c r="BH1060" s="145"/>
      <c r="BI1060" s="145"/>
    </row>
    <row r="1061" spans="1:61" ht="12.75">
      <c r="A1061" s="156"/>
      <c r="B1061" s="157"/>
      <c r="C1061" s="160" t="s">
        <v>162</v>
      </c>
      <c r="D1061" s="161"/>
      <c r="E1061" s="162">
        <v>34.177</v>
      </c>
      <c r="F1061" s="163"/>
      <c r="G1061" s="164"/>
      <c r="H1061" s="165"/>
      <c r="I1061" s="158"/>
      <c r="J1061" s="166"/>
      <c r="K1061" s="158"/>
      <c r="M1061" s="159" t="s">
        <v>162</v>
      </c>
      <c r="O1061" s="145"/>
      <c r="Z1061" s="145"/>
      <c r="AA1061" s="145"/>
      <c r="AB1061" s="145"/>
      <c r="AC1061" s="145"/>
      <c r="AD1061" s="145"/>
      <c r="AE1061" s="145"/>
      <c r="AF1061" s="145"/>
      <c r="AG1061" s="145"/>
      <c r="AH1061" s="145"/>
      <c r="AI1061" s="145"/>
      <c r="AJ1061" s="145"/>
      <c r="AK1061" s="145"/>
      <c r="AL1061" s="145"/>
      <c r="AM1061" s="145"/>
      <c r="AN1061" s="145"/>
      <c r="AO1061" s="145"/>
      <c r="AP1061" s="145"/>
      <c r="AQ1061" s="145"/>
      <c r="AR1061" s="145"/>
      <c r="AS1061" s="145"/>
      <c r="AT1061" s="145"/>
      <c r="AU1061" s="145"/>
      <c r="AV1061" s="145"/>
      <c r="AW1061" s="145"/>
      <c r="AX1061" s="145"/>
      <c r="AY1061" s="145"/>
      <c r="AZ1061" s="145"/>
      <c r="BA1061" s="145"/>
      <c r="BB1061" s="145"/>
      <c r="BC1061" s="145"/>
      <c r="BD1061" s="167" t="str">
        <f>C1060</f>
        <v>Stěna S4 60/40mm:4,57*(1,52+0,60+2,60+20,42+1,64)</v>
      </c>
      <c r="BE1061" s="145"/>
      <c r="BF1061" s="145"/>
      <c r="BG1061" s="145"/>
      <c r="BH1061" s="145"/>
      <c r="BI1061" s="145"/>
    </row>
    <row r="1062" spans="1:61" ht="22.5">
      <c r="A1062" s="156"/>
      <c r="B1062" s="157"/>
      <c r="C1062" s="160" t="s">
        <v>1126</v>
      </c>
      <c r="D1062" s="161"/>
      <c r="E1062" s="162">
        <v>50.14</v>
      </c>
      <c r="F1062" s="163"/>
      <c r="G1062" s="164"/>
      <c r="H1062" s="165"/>
      <c r="I1062" s="158"/>
      <c r="J1062" s="166"/>
      <c r="K1062" s="158"/>
      <c r="M1062" s="159" t="s">
        <v>1126</v>
      </c>
      <c r="O1062" s="145"/>
      <c r="Z1062" s="145"/>
      <c r="AA1062" s="145"/>
      <c r="AB1062" s="145"/>
      <c r="AC1062" s="145"/>
      <c r="AD1062" s="145"/>
      <c r="AE1062" s="145"/>
      <c r="AF1062" s="145"/>
      <c r="AG1062" s="145"/>
      <c r="AH1062" s="145"/>
      <c r="AI1062" s="145"/>
      <c r="AJ1062" s="145"/>
      <c r="AK1062" s="145"/>
      <c r="AL1062" s="145"/>
      <c r="AM1062" s="145"/>
      <c r="AN1062" s="145"/>
      <c r="AO1062" s="145"/>
      <c r="AP1062" s="145"/>
      <c r="AQ1062" s="145"/>
      <c r="AR1062" s="145"/>
      <c r="AS1062" s="145"/>
      <c r="AT1062" s="145"/>
      <c r="AU1062" s="145"/>
      <c r="AV1062" s="145"/>
      <c r="AW1062" s="145"/>
      <c r="AX1062" s="145"/>
      <c r="AY1062" s="145"/>
      <c r="AZ1062" s="145"/>
      <c r="BA1062" s="145"/>
      <c r="BB1062" s="145"/>
      <c r="BC1062" s="145"/>
      <c r="BD1062" s="167" t="str">
        <f>C1061</f>
        <v>2,39*14,30</v>
      </c>
      <c r="BE1062" s="145"/>
      <c r="BF1062" s="145"/>
      <c r="BG1062" s="145"/>
      <c r="BH1062" s="145"/>
      <c r="BI1062" s="145"/>
    </row>
    <row r="1063" spans="1:61" ht="12.75">
      <c r="A1063" s="156"/>
      <c r="B1063" s="157"/>
      <c r="C1063" s="160" t="s">
        <v>700</v>
      </c>
      <c r="D1063" s="161"/>
      <c r="E1063" s="162">
        <v>12.4495</v>
      </c>
      <c r="F1063" s="163"/>
      <c r="G1063" s="164"/>
      <c r="H1063" s="165"/>
      <c r="I1063" s="158"/>
      <c r="J1063" s="166"/>
      <c r="K1063" s="158"/>
      <c r="M1063" s="159" t="s">
        <v>700</v>
      </c>
      <c r="O1063" s="145"/>
      <c r="Z1063" s="145"/>
      <c r="AA1063" s="145"/>
      <c r="AB1063" s="145"/>
      <c r="AC1063" s="145"/>
      <c r="AD1063" s="145"/>
      <c r="AE1063" s="145"/>
      <c r="AF1063" s="145"/>
      <c r="AG1063" s="145"/>
      <c r="AH1063" s="145"/>
      <c r="AI1063" s="145"/>
      <c r="AJ1063" s="145"/>
      <c r="AK1063" s="145"/>
      <c r="AL1063" s="145"/>
      <c r="AM1063" s="145"/>
      <c r="AN1063" s="145"/>
      <c r="AO1063" s="145"/>
      <c r="AP1063" s="145"/>
      <c r="AQ1063" s="145"/>
      <c r="AR1063" s="145"/>
      <c r="AS1063" s="145"/>
      <c r="AT1063" s="145"/>
      <c r="AU1063" s="145"/>
      <c r="AV1063" s="145"/>
      <c r="AW1063" s="145"/>
      <c r="AX1063" s="145"/>
      <c r="AY1063" s="145"/>
      <c r="AZ1063" s="145"/>
      <c r="BA1063" s="145"/>
      <c r="BB1063" s="145"/>
      <c r="BC1063" s="145"/>
      <c r="BD1063" s="167" t="str">
        <f>C1062</f>
        <v>Stěna S6 60/40mm:17,785*(3,90+4,10)/2-(15,00*0,50+15,00/2*1,80/2*2)</v>
      </c>
      <c r="BE1063" s="145"/>
      <c r="BF1063" s="145"/>
      <c r="BG1063" s="145"/>
      <c r="BH1063" s="145"/>
      <c r="BI1063" s="145"/>
    </row>
    <row r="1064" spans="1:61" ht="12.75">
      <c r="A1064" s="156"/>
      <c r="B1064" s="157"/>
      <c r="C1064" s="160" t="s">
        <v>1127</v>
      </c>
      <c r="D1064" s="161"/>
      <c r="E1064" s="162">
        <v>16.055</v>
      </c>
      <c r="F1064" s="163"/>
      <c r="G1064" s="164"/>
      <c r="H1064" s="165"/>
      <c r="I1064" s="158"/>
      <c r="J1064" s="166"/>
      <c r="K1064" s="158"/>
      <c r="M1064" s="159" t="s">
        <v>1127</v>
      </c>
      <c r="O1064" s="145"/>
      <c r="Z1064" s="145"/>
      <c r="AA1064" s="145"/>
      <c r="AB1064" s="145"/>
      <c r="AC1064" s="145"/>
      <c r="AD1064" s="145"/>
      <c r="AE1064" s="145"/>
      <c r="AF1064" s="145"/>
      <c r="AG1064" s="145"/>
      <c r="AH1064" s="145"/>
      <c r="AI1064" s="145"/>
      <c r="AJ1064" s="145"/>
      <c r="AK1064" s="145"/>
      <c r="AL1064" s="145"/>
      <c r="AM1064" s="145"/>
      <c r="AN1064" s="145"/>
      <c r="AO1064" s="145"/>
      <c r="AP1064" s="145"/>
      <c r="AQ1064" s="145"/>
      <c r="AR1064" s="145"/>
      <c r="AS1064" s="145"/>
      <c r="AT1064" s="145"/>
      <c r="AU1064" s="145"/>
      <c r="AV1064" s="145"/>
      <c r="AW1064" s="145"/>
      <c r="AX1064" s="145"/>
      <c r="AY1064" s="145"/>
      <c r="AZ1064" s="145"/>
      <c r="BA1064" s="145"/>
      <c r="BB1064" s="145"/>
      <c r="BC1064" s="145"/>
      <c r="BD1064" s="167" t="str">
        <f>C1063</f>
        <v>17,785/2*1,40/2*2</v>
      </c>
      <c r="BE1064" s="145"/>
      <c r="BF1064" s="145"/>
      <c r="BG1064" s="145"/>
      <c r="BH1064" s="145"/>
      <c r="BI1064" s="145"/>
    </row>
    <row r="1065" spans="1:104" ht="12.75">
      <c r="A1065" s="146">
        <v>188</v>
      </c>
      <c r="B1065" s="147" t="s">
        <v>1128</v>
      </c>
      <c r="C1065" s="148" t="s">
        <v>1129</v>
      </c>
      <c r="D1065" s="149" t="s">
        <v>74</v>
      </c>
      <c r="E1065" s="150">
        <v>7</v>
      </c>
      <c r="F1065" s="151">
        <v>0</v>
      </c>
      <c r="G1065" s="152">
        <f>E1065*F1065</f>
        <v>0</v>
      </c>
      <c r="H1065" s="153">
        <v>0</v>
      </c>
      <c r="I1065" s="154">
        <f>E1065*H1065</f>
        <v>0</v>
      </c>
      <c r="J1065" s="153">
        <v>0</v>
      </c>
      <c r="K1065" s="154">
        <f>E1065*J1065</f>
        <v>0</v>
      </c>
      <c r="O1065" s="145"/>
      <c r="Z1065" s="145"/>
      <c r="AA1065" s="145">
        <v>1</v>
      </c>
      <c r="AB1065" s="145">
        <v>7</v>
      </c>
      <c r="AC1065" s="145">
        <v>7</v>
      </c>
      <c r="AD1065" s="145"/>
      <c r="AE1065" s="145"/>
      <c r="AF1065" s="145"/>
      <c r="AG1065" s="145"/>
      <c r="AH1065" s="145"/>
      <c r="AI1065" s="145"/>
      <c r="AJ1065" s="145"/>
      <c r="AK1065" s="145"/>
      <c r="AL1065" s="145"/>
      <c r="AM1065" s="145"/>
      <c r="AN1065" s="145"/>
      <c r="AO1065" s="145"/>
      <c r="AP1065" s="145"/>
      <c r="AQ1065" s="145"/>
      <c r="AR1065" s="145"/>
      <c r="AS1065" s="145"/>
      <c r="AT1065" s="145"/>
      <c r="AU1065" s="145"/>
      <c r="AV1065" s="145"/>
      <c r="AW1065" s="145"/>
      <c r="AX1065" s="145"/>
      <c r="AY1065" s="145"/>
      <c r="AZ1065" s="155">
        <f>G1065</f>
        <v>0</v>
      </c>
      <c r="BA1065" s="145"/>
      <c r="BB1065" s="145"/>
      <c r="BC1065" s="145"/>
      <c r="BD1065" s="145"/>
      <c r="BE1065" s="145"/>
      <c r="BF1065" s="145"/>
      <c r="BG1065" s="145"/>
      <c r="BH1065" s="145"/>
      <c r="BI1065" s="145"/>
      <c r="CA1065" s="145">
        <v>1</v>
      </c>
      <c r="CB1065" s="145">
        <v>7</v>
      </c>
      <c r="CZ1065" s="108">
        <v>2</v>
      </c>
    </row>
    <row r="1066" spans="1:104" ht="12.75">
      <c r="A1066" s="146">
        <v>189</v>
      </c>
      <c r="B1066" s="147" t="s">
        <v>1130</v>
      </c>
      <c r="C1066" s="148" t="s">
        <v>1131</v>
      </c>
      <c r="D1066" s="149" t="s">
        <v>1132</v>
      </c>
      <c r="E1066" s="150">
        <v>90</v>
      </c>
      <c r="F1066" s="151">
        <v>0</v>
      </c>
      <c r="G1066" s="152">
        <f>E1066*F1066</f>
        <v>0</v>
      </c>
      <c r="H1066" s="153">
        <v>0</v>
      </c>
      <c r="I1066" s="154">
        <f>E1066*H1066</f>
        <v>0</v>
      </c>
      <c r="J1066" s="153">
        <v>0</v>
      </c>
      <c r="K1066" s="154">
        <f>E1066*J1066</f>
        <v>0</v>
      </c>
      <c r="O1066" s="145"/>
      <c r="Z1066" s="145"/>
      <c r="AA1066" s="145">
        <v>1</v>
      </c>
      <c r="AB1066" s="145">
        <v>7</v>
      </c>
      <c r="AC1066" s="145">
        <v>7</v>
      </c>
      <c r="AD1066" s="145"/>
      <c r="AE1066" s="145"/>
      <c r="AF1066" s="145"/>
      <c r="AG1066" s="145"/>
      <c r="AH1066" s="145"/>
      <c r="AI1066" s="145"/>
      <c r="AJ1066" s="145"/>
      <c r="AK1066" s="145"/>
      <c r="AL1066" s="145"/>
      <c r="AM1066" s="145"/>
      <c r="AN1066" s="145"/>
      <c r="AO1066" s="145"/>
      <c r="AP1066" s="145"/>
      <c r="AQ1066" s="145"/>
      <c r="AR1066" s="145"/>
      <c r="AS1066" s="145"/>
      <c r="AT1066" s="145"/>
      <c r="AU1066" s="145"/>
      <c r="AV1066" s="145"/>
      <c r="AW1066" s="145"/>
      <c r="AX1066" s="145"/>
      <c r="AY1066" s="145"/>
      <c r="AZ1066" s="155">
        <f>G1066</f>
        <v>0</v>
      </c>
      <c r="BA1066" s="145"/>
      <c r="BB1066" s="145"/>
      <c r="BC1066" s="145"/>
      <c r="BD1066" s="145"/>
      <c r="BE1066" s="145"/>
      <c r="BF1066" s="145"/>
      <c r="BG1066" s="145"/>
      <c r="BH1066" s="145"/>
      <c r="BI1066" s="145"/>
      <c r="CA1066" s="145">
        <v>1</v>
      </c>
      <c r="CB1066" s="145">
        <v>7</v>
      </c>
      <c r="CZ1066" s="108">
        <v>2</v>
      </c>
    </row>
    <row r="1067" spans="1:104" ht="22.5">
      <c r="A1067" s="146">
        <v>190</v>
      </c>
      <c r="B1067" s="147" t="s">
        <v>1133</v>
      </c>
      <c r="C1067" s="148" t="s">
        <v>1134</v>
      </c>
      <c r="D1067" s="149" t="s">
        <v>49</v>
      </c>
      <c r="E1067" s="150">
        <v>1184.6598</v>
      </c>
      <c r="F1067" s="151">
        <v>0</v>
      </c>
      <c r="G1067" s="152">
        <f>E1067*F1067</f>
        <v>0</v>
      </c>
      <c r="H1067" s="153">
        <v>0.00017</v>
      </c>
      <c r="I1067" s="154">
        <f>E1067*H1067</f>
        <v>0.201392166</v>
      </c>
      <c r="J1067" s="153">
        <v>0</v>
      </c>
      <c r="K1067" s="154">
        <f>E1067*J1067</f>
        <v>0</v>
      </c>
      <c r="O1067" s="145"/>
      <c r="Z1067" s="145"/>
      <c r="AA1067" s="145">
        <v>1</v>
      </c>
      <c r="AB1067" s="145">
        <v>7</v>
      </c>
      <c r="AC1067" s="145">
        <v>7</v>
      </c>
      <c r="AD1067" s="145"/>
      <c r="AE1067" s="145"/>
      <c r="AF1067" s="145"/>
      <c r="AG1067" s="145"/>
      <c r="AH1067" s="145"/>
      <c r="AI1067" s="145"/>
      <c r="AJ1067" s="145"/>
      <c r="AK1067" s="145"/>
      <c r="AL1067" s="145"/>
      <c r="AM1067" s="145"/>
      <c r="AN1067" s="145"/>
      <c r="AO1067" s="145"/>
      <c r="AP1067" s="145"/>
      <c r="AQ1067" s="145"/>
      <c r="AR1067" s="145"/>
      <c r="AS1067" s="145"/>
      <c r="AT1067" s="145"/>
      <c r="AU1067" s="145"/>
      <c r="AV1067" s="145"/>
      <c r="AW1067" s="145"/>
      <c r="AX1067" s="145"/>
      <c r="AY1067" s="145"/>
      <c r="AZ1067" s="155">
        <f>G1067</f>
        <v>0</v>
      </c>
      <c r="BA1067" s="145"/>
      <c r="BB1067" s="145"/>
      <c r="BC1067" s="145"/>
      <c r="BD1067" s="145"/>
      <c r="BE1067" s="145"/>
      <c r="BF1067" s="145"/>
      <c r="BG1067" s="145"/>
      <c r="BH1067" s="145"/>
      <c r="BI1067" s="145"/>
      <c r="CA1067" s="145">
        <v>1</v>
      </c>
      <c r="CB1067" s="145">
        <v>7</v>
      </c>
      <c r="CZ1067" s="108">
        <v>2</v>
      </c>
    </row>
    <row r="1068" spans="1:61" ht="12.75">
      <c r="A1068" s="156"/>
      <c r="B1068" s="157"/>
      <c r="C1068" s="160" t="s">
        <v>1135</v>
      </c>
      <c r="D1068" s="161"/>
      <c r="E1068" s="162">
        <v>158.796</v>
      </c>
      <c r="F1068" s="163"/>
      <c r="G1068" s="164"/>
      <c r="H1068" s="165"/>
      <c r="I1068" s="158"/>
      <c r="J1068" s="166"/>
      <c r="K1068" s="158"/>
      <c r="M1068" s="159" t="s">
        <v>1135</v>
      </c>
      <c r="O1068" s="145"/>
      <c r="Z1068" s="145"/>
      <c r="AA1068" s="145"/>
      <c r="AB1068" s="145"/>
      <c r="AC1068" s="145"/>
      <c r="AD1068" s="145"/>
      <c r="AE1068" s="145"/>
      <c r="AF1068" s="145"/>
      <c r="AG1068" s="145"/>
      <c r="AH1068" s="145"/>
      <c r="AI1068" s="145"/>
      <c r="AJ1068" s="145"/>
      <c r="AK1068" s="145"/>
      <c r="AL1068" s="145"/>
      <c r="AM1068" s="145"/>
      <c r="AN1068" s="145"/>
      <c r="AO1068" s="145"/>
      <c r="AP1068" s="145"/>
      <c r="AQ1068" s="145"/>
      <c r="AR1068" s="145"/>
      <c r="AS1068" s="145"/>
      <c r="AT1068" s="145"/>
      <c r="AU1068" s="145"/>
      <c r="AV1068" s="145"/>
      <c r="AW1068" s="145"/>
      <c r="AX1068" s="145"/>
      <c r="AY1068" s="145"/>
      <c r="AZ1068" s="145"/>
      <c r="BA1068" s="145"/>
      <c r="BB1068" s="145"/>
      <c r="BC1068" s="145"/>
      <c r="BD1068" s="167" t="str">
        <f>C1067</f>
        <v>Montáž fólie na bednění přibitím včetně dodávky difúzní fólie</v>
      </c>
      <c r="BE1068" s="145"/>
      <c r="BF1068" s="145"/>
      <c r="BG1068" s="145"/>
      <c r="BH1068" s="145"/>
      <c r="BI1068" s="145"/>
    </row>
    <row r="1069" spans="1:61" ht="12.75">
      <c r="A1069" s="156"/>
      <c r="B1069" s="157"/>
      <c r="C1069" s="160" t="s">
        <v>1008</v>
      </c>
      <c r="D1069" s="161"/>
      <c r="E1069" s="162">
        <v>-10.451</v>
      </c>
      <c r="F1069" s="163"/>
      <c r="G1069" s="164"/>
      <c r="H1069" s="165"/>
      <c r="I1069" s="158"/>
      <c r="J1069" s="166"/>
      <c r="K1069" s="158"/>
      <c r="M1069" s="159" t="s">
        <v>1008</v>
      </c>
      <c r="O1069" s="145"/>
      <c r="Z1069" s="145"/>
      <c r="AA1069" s="145"/>
      <c r="AB1069" s="145"/>
      <c r="AC1069" s="145"/>
      <c r="AD1069" s="145"/>
      <c r="AE1069" s="145"/>
      <c r="AF1069" s="145"/>
      <c r="AG1069" s="145"/>
      <c r="AH1069" s="145"/>
      <c r="AI1069" s="145"/>
      <c r="AJ1069" s="145"/>
      <c r="AK1069" s="145"/>
      <c r="AL1069" s="145"/>
      <c r="AM1069" s="145"/>
      <c r="AN1069" s="145"/>
      <c r="AO1069" s="145"/>
      <c r="AP1069" s="145"/>
      <c r="AQ1069" s="145"/>
      <c r="AR1069" s="145"/>
      <c r="AS1069" s="145"/>
      <c r="AT1069" s="145"/>
      <c r="AU1069" s="145"/>
      <c r="AV1069" s="145"/>
      <c r="AW1069" s="145"/>
      <c r="AX1069" s="145"/>
      <c r="AY1069" s="145"/>
      <c r="AZ1069" s="145"/>
      <c r="BA1069" s="145"/>
      <c r="BB1069" s="145"/>
      <c r="BC1069" s="145"/>
      <c r="BD1069" s="167" t="str">
        <f>C1068</f>
        <v>Stěna S1:3,00*(20,029+7,132+20,059+0,90)*1,10</v>
      </c>
      <c r="BE1069" s="145"/>
      <c r="BF1069" s="145"/>
      <c r="BG1069" s="145"/>
      <c r="BH1069" s="145"/>
      <c r="BI1069" s="145"/>
    </row>
    <row r="1070" spans="1:61" ht="12.75">
      <c r="A1070" s="156"/>
      <c r="B1070" s="157"/>
      <c r="C1070" s="160" t="s">
        <v>1009</v>
      </c>
      <c r="D1070" s="161"/>
      <c r="E1070" s="162">
        <v>-12.742</v>
      </c>
      <c r="F1070" s="163"/>
      <c r="G1070" s="164"/>
      <c r="H1070" s="165"/>
      <c r="I1070" s="158"/>
      <c r="J1070" s="166"/>
      <c r="K1070" s="158"/>
      <c r="M1070" s="159" t="s">
        <v>1009</v>
      </c>
      <c r="O1070" s="145"/>
      <c r="Z1070" s="145"/>
      <c r="AA1070" s="145"/>
      <c r="AB1070" s="145"/>
      <c r="AC1070" s="145"/>
      <c r="AD1070" s="145"/>
      <c r="AE1070" s="145"/>
      <c r="AF1070" s="145"/>
      <c r="AG1070" s="145"/>
      <c r="AH1070" s="145"/>
      <c r="AI1070" s="145"/>
      <c r="AJ1070" s="145"/>
      <c r="AK1070" s="145"/>
      <c r="AL1070" s="145"/>
      <c r="AM1070" s="145"/>
      <c r="AN1070" s="145"/>
      <c r="AO1070" s="145"/>
      <c r="AP1070" s="145"/>
      <c r="AQ1070" s="145"/>
      <c r="AR1070" s="145"/>
      <c r="AS1070" s="145"/>
      <c r="AT1070" s="145"/>
      <c r="AU1070" s="145"/>
      <c r="AV1070" s="145"/>
      <c r="AW1070" s="145"/>
      <c r="AX1070" s="145"/>
      <c r="AY1070" s="145"/>
      <c r="AZ1070" s="145"/>
      <c r="BA1070" s="145"/>
      <c r="BB1070" s="145"/>
      <c r="BC1070" s="145"/>
      <c r="BD1070" s="167" t="str">
        <f>C1069</f>
        <v>-(1,92*0,75+1,25*2,02+0,66*2,30+1,46*2,30+0,70*2,30)</v>
      </c>
      <c r="BE1070" s="145"/>
      <c r="BF1070" s="145"/>
      <c r="BG1070" s="145"/>
      <c r="BH1070" s="145"/>
      <c r="BI1070" s="145"/>
    </row>
    <row r="1071" spans="1:61" ht="22.5">
      <c r="A1071" s="156"/>
      <c r="B1071" s="157"/>
      <c r="C1071" s="160" t="s">
        <v>1136</v>
      </c>
      <c r="D1071" s="161"/>
      <c r="E1071" s="162">
        <v>197.7476</v>
      </c>
      <c r="F1071" s="163"/>
      <c r="G1071" s="164"/>
      <c r="H1071" s="165"/>
      <c r="I1071" s="158"/>
      <c r="J1071" s="166"/>
      <c r="K1071" s="158"/>
      <c r="M1071" s="159" t="s">
        <v>1136</v>
      </c>
      <c r="O1071" s="145"/>
      <c r="Z1071" s="145"/>
      <c r="AA1071" s="145"/>
      <c r="AB1071" s="145"/>
      <c r="AC1071" s="145"/>
      <c r="AD1071" s="145"/>
      <c r="AE1071" s="145"/>
      <c r="AF1071" s="145"/>
      <c r="AG1071" s="145"/>
      <c r="AH1071" s="145"/>
      <c r="AI1071" s="145"/>
      <c r="AJ1071" s="145"/>
      <c r="AK1071" s="145"/>
      <c r="AL1071" s="145"/>
      <c r="AM1071" s="145"/>
      <c r="AN1071" s="145"/>
      <c r="AO1071" s="145"/>
      <c r="AP1071" s="145"/>
      <c r="AQ1071" s="145"/>
      <c r="AR1071" s="145"/>
      <c r="AS1071" s="145"/>
      <c r="AT1071" s="145"/>
      <c r="AU1071" s="145"/>
      <c r="AV1071" s="145"/>
      <c r="AW1071" s="145"/>
      <c r="AX1071" s="145"/>
      <c r="AY1071" s="145"/>
      <c r="AZ1071" s="145"/>
      <c r="BA1071" s="145"/>
      <c r="BB1071" s="145"/>
      <c r="BC1071" s="145"/>
      <c r="BD1071" s="167" t="str">
        <f>C1070</f>
        <v>-(1,42*2,30*2+0,62*2,30+2,08*2,30)</v>
      </c>
      <c r="BE1071" s="145"/>
      <c r="BF1071" s="145"/>
      <c r="BG1071" s="145"/>
      <c r="BH1071" s="145"/>
      <c r="BI1071" s="145"/>
    </row>
    <row r="1072" spans="1:61" ht="12.75">
      <c r="A1072" s="156"/>
      <c r="B1072" s="157"/>
      <c r="C1072" s="160" t="s">
        <v>1137</v>
      </c>
      <c r="D1072" s="161"/>
      <c r="E1072" s="162">
        <v>5.6485</v>
      </c>
      <c r="F1072" s="163"/>
      <c r="G1072" s="164"/>
      <c r="H1072" s="165"/>
      <c r="I1072" s="158"/>
      <c r="J1072" s="166"/>
      <c r="K1072" s="158"/>
      <c r="M1072" s="159" t="s">
        <v>1137</v>
      </c>
      <c r="O1072" s="145"/>
      <c r="Z1072" s="145"/>
      <c r="AA1072" s="145"/>
      <c r="AB1072" s="145"/>
      <c r="AC1072" s="145"/>
      <c r="AD1072" s="145"/>
      <c r="AE1072" s="145"/>
      <c r="AF1072" s="145"/>
      <c r="AG1072" s="145"/>
      <c r="AH1072" s="145"/>
      <c r="AI1072" s="145"/>
      <c r="AJ1072" s="145"/>
      <c r="AK1072" s="145"/>
      <c r="AL1072" s="145"/>
      <c r="AM1072" s="145"/>
      <c r="AN1072" s="145"/>
      <c r="AO1072" s="145"/>
      <c r="AP1072" s="145"/>
      <c r="AQ1072" s="145"/>
      <c r="AR1072" s="145"/>
      <c r="AS1072" s="145"/>
      <c r="AT1072" s="145"/>
      <c r="AU1072" s="145"/>
      <c r="AV1072" s="145"/>
      <c r="AW1072" s="145"/>
      <c r="AX1072" s="145"/>
      <c r="AY1072" s="145"/>
      <c r="AZ1072" s="145"/>
      <c r="BA1072" s="145"/>
      <c r="BB1072" s="145"/>
      <c r="BC1072" s="145"/>
      <c r="BD1072" s="167" t="str">
        <f>C1071</f>
        <v>3,50*(6,60+1,50+20,029+7,132+1,829+1,92+9,353+1,50*2)*1,10</v>
      </c>
      <c r="BE1072" s="145"/>
      <c r="BF1072" s="145"/>
      <c r="BG1072" s="145"/>
      <c r="BH1072" s="145"/>
      <c r="BI1072" s="145"/>
    </row>
    <row r="1073" spans="1:61" ht="12.75">
      <c r="A1073" s="156"/>
      <c r="B1073" s="157"/>
      <c r="C1073" s="160" t="s">
        <v>1138</v>
      </c>
      <c r="D1073" s="161"/>
      <c r="E1073" s="162">
        <v>14.0833</v>
      </c>
      <c r="F1073" s="163"/>
      <c r="G1073" s="164"/>
      <c r="H1073" s="165"/>
      <c r="I1073" s="158"/>
      <c r="J1073" s="166"/>
      <c r="K1073" s="158"/>
      <c r="M1073" s="159" t="s">
        <v>1138</v>
      </c>
      <c r="O1073" s="145"/>
      <c r="Z1073" s="145"/>
      <c r="AA1073" s="145"/>
      <c r="AB1073" s="145"/>
      <c r="AC1073" s="145"/>
      <c r="AD1073" s="145"/>
      <c r="AE1073" s="145"/>
      <c r="AF1073" s="145"/>
      <c r="AG1073" s="145"/>
      <c r="AH1073" s="145"/>
      <c r="AI1073" s="145"/>
      <c r="AJ1073" s="145"/>
      <c r="AK1073" s="145"/>
      <c r="AL1073" s="145"/>
      <c r="AM1073" s="145"/>
      <c r="AN1073" s="145"/>
      <c r="AO1073" s="145"/>
      <c r="AP1073" s="145"/>
      <c r="AQ1073" s="145"/>
      <c r="AR1073" s="145"/>
      <c r="AS1073" s="145"/>
      <c r="AT1073" s="145"/>
      <c r="AU1073" s="145"/>
      <c r="AV1073" s="145"/>
      <c r="AW1073" s="145"/>
      <c r="AX1073" s="145"/>
      <c r="AY1073" s="145"/>
      <c r="AZ1073" s="145"/>
      <c r="BA1073" s="145"/>
      <c r="BB1073" s="145"/>
      <c r="BC1073" s="145"/>
      <c r="BD1073" s="167" t="str">
        <f>C1072</f>
        <v>7,132/2*1,44/2*2*1,10</v>
      </c>
      <c r="BE1073" s="145"/>
      <c r="BF1073" s="145"/>
      <c r="BG1073" s="145"/>
      <c r="BH1073" s="145"/>
      <c r="BI1073" s="145"/>
    </row>
    <row r="1074" spans="1:61" ht="12.75">
      <c r="A1074" s="156"/>
      <c r="B1074" s="157"/>
      <c r="C1074" s="160" t="s">
        <v>1014</v>
      </c>
      <c r="D1074" s="161"/>
      <c r="E1074" s="162">
        <v>-25.74</v>
      </c>
      <c r="F1074" s="163"/>
      <c r="G1074" s="164"/>
      <c r="H1074" s="165"/>
      <c r="I1074" s="158"/>
      <c r="J1074" s="166"/>
      <c r="K1074" s="158"/>
      <c r="M1074" s="159" t="s">
        <v>1014</v>
      </c>
      <c r="O1074" s="145"/>
      <c r="Z1074" s="145"/>
      <c r="AA1074" s="145"/>
      <c r="AB1074" s="145"/>
      <c r="AC1074" s="145"/>
      <c r="AD1074" s="145"/>
      <c r="AE1074" s="145"/>
      <c r="AF1074" s="145"/>
      <c r="AG1074" s="145"/>
      <c r="AH1074" s="145"/>
      <c r="AI1074" s="145"/>
      <c r="AJ1074" s="145"/>
      <c r="AK1074" s="145"/>
      <c r="AL1074" s="145"/>
      <c r="AM1074" s="145"/>
      <c r="AN1074" s="145"/>
      <c r="AO1074" s="145"/>
      <c r="AP1074" s="145"/>
      <c r="AQ1074" s="145"/>
      <c r="AR1074" s="145"/>
      <c r="AS1074" s="145"/>
      <c r="AT1074" s="145"/>
      <c r="AU1074" s="145"/>
      <c r="AV1074" s="145"/>
      <c r="AW1074" s="145"/>
      <c r="AX1074" s="145"/>
      <c r="AY1074" s="145"/>
      <c r="AZ1074" s="145"/>
      <c r="BA1074" s="145"/>
      <c r="BB1074" s="145"/>
      <c r="BC1074" s="145"/>
      <c r="BD1074" s="167" t="str">
        <f>C1073</f>
        <v>17,782/2*1,44/2*2*1,10</v>
      </c>
      <c r="BE1074" s="145"/>
      <c r="BF1074" s="145"/>
      <c r="BG1074" s="145"/>
      <c r="BH1074" s="145"/>
      <c r="BI1074" s="145"/>
    </row>
    <row r="1075" spans="1:61" ht="12.75">
      <c r="A1075" s="156"/>
      <c r="B1075" s="157"/>
      <c r="C1075" s="160" t="s">
        <v>961</v>
      </c>
      <c r="D1075" s="161"/>
      <c r="E1075" s="162">
        <v>134.6231</v>
      </c>
      <c r="F1075" s="163"/>
      <c r="G1075" s="164"/>
      <c r="H1075" s="165"/>
      <c r="I1075" s="158"/>
      <c r="J1075" s="166"/>
      <c r="K1075" s="158"/>
      <c r="M1075" s="159" t="s">
        <v>961</v>
      </c>
      <c r="O1075" s="145"/>
      <c r="Z1075" s="145"/>
      <c r="AA1075" s="145"/>
      <c r="AB1075" s="145"/>
      <c r="AC1075" s="145"/>
      <c r="AD1075" s="145"/>
      <c r="AE1075" s="145"/>
      <c r="AF1075" s="145"/>
      <c r="AG1075" s="145"/>
      <c r="AH1075" s="145"/>
      <c r="AI1075" s="145"/>
      <c r="AJ1075" s="145"/>
      <c r="AK1075" s="145"/>
      <c r="AL1075" s="145"/>
      <c r="AM1075" s="145"/>
      <c r="AN1075" s="145"/>
      <c r="AO1075" s="145"/>
      <c r="AP1075" s="145"/>
      <c r="AQ1075" s="145"/>
      <c r="AR1075" s="145"/>
      <c r="AS1075" s="145"/>
      <c r="AT1075" s="145"/>
      <c r="AU1075" s="145"/>
      <c r="AV1075" s="145"/>
      <c r="AW1075" s="145"/>
      <c r="AX1075" s="145"/>
      <c r="AY1075" s="145"/>
      <c r="AZ1075" s="145"/>
      <c r="BA1075" s="145"/>
      <c r="BB1075" s="145"/>
      <c r="BC1075" s="145"/>
      <c r="BD1075" s="167" t="str">
        <f>C1074</f>
        <v>-3,90*6,60</v>
      </c>
      <c r="BE1075" s="145"/>
      <c r="BF1075" s="145"/>
      <c r="BG1075" s="145"/>
      <c r="BH1075" s="145"/>
      <c r="BI1075" s="145"/>
    </row>
    <row r="1076" spans="1:61" ht="12.75">
      <c r="A1076" s="156"/>
      <c r="B1076" s="157"/>
      <c r="C1076" s="160" t="s">
        <v>958</v>
      </c>
      <c r="D1076" s="161"/>
      <c r="E1076" s="162">
        <v>37.5947</v>
      </c>
      <c r="F1076" s="163"/>
      <c r="G1076" s="164"/>
      <c r="H1076" s="165"/>
      <c r="I1076" s="158"/>
      <c r="J1076" s="166"/>
      <c r="K1076" s="158"/>
      <c r="M1076" s="159" t="s">
        <v>958</v>
      </c>
      <c r="O1076" s="145"/>
      <c r="Z1076" s="145"/>
      <c r="AA1076" s="145"/>
      <c r="AB1076" s="145"/>
      <c r="AC1076" s="145"/>
      <c r="AD1076" s="145"/>
      <c r="AE1076" s="145"/>
      <c r="AF1076" s="145"/>
      <c r="AG1076" s="145"/>
      <c r="AH1076" s="145"/>
      <c r="AI1076" s="145"/>
      <c r="AJ1076" s="145"/>
      <c r="AK1076" s="145"/>
      <c r="AL1076" s="145"/>
      <c r="AM1076" s="145"/>
      <c r="AN1076" s="145"/>
      <c r="AO1076" s="145"/>
      <c r="AP1076" s="145"/>
      <c r="AQ1076" s="145"/>
      <c r="AR1076" s="145"/>
      <c r="AS1076" s="145"/>
      <c r="AT1076" s="145"/>
      <c r="AU1076" s="145"/>
      <c r="AV1076" s="145"/>
      <c r="AW1076" s="145"/>
      <c r="AX1076" s="145"/>
      <c r="AY1076" s="145"/>
      <c r="AZ1076" s="145"/>
      <c r="BA1076" s="145"/>
      <c r="BB1076" s="145"/>
      <c r="BC1076" s="145"/>
      <c r="BD1076" s="167" t="str">
        <f>C1075</f>
        <v>Stěna S4:4,57*(1,52+0,60+2,60+20,42+1,64)*1,10</v>
      </c>
      <c r="BE1076" s="145"/>
      <c r="BF1076" s="145"/>
      <c r="BG1076" s="145"/>
      <c r="BH1076" s="145"/>
      <c r="BI1076" s="145"/>
    </row>
    <row r="1077" spans="1:61" ht="12.75">
      <c r="A1077" s="156"/>
      <c r="B1077" s="157"/>
      <c r="C1077" s="160" t="s">
        <v>163</v>
      </c>
      <c r="D1077" s="161"/>
      <c r="E1077" s="162">
        <v>-12.542</v>
      </c>
      <c r="F1077" s="163"/>
      <c r="G1077" s="164"/>
      <c r="H1077" s="165"/>
      <c r="I1077" s="158"/>
      <c r="J1077" s="166"/>
      <c r="K1077" s="158"/>
      <c r="M1077" s="159" t="s">
        <v>163</v>
      </c>
      <c r="O1077" s="145"/>
      <c r="Z1077" s="145"/>
      <c r="AA1077" s="145"/>
      <c r="AB1077" s="145"/>
      <c r="AC1077" s="145"/>
      <c r="AD1077" s="145"/>
      <c r="AE1077" s="145"/>
      <c r="AF1077" s="145"/>
      <c r="AG1077" s="145"/>
      <c r="AH1077" s="145"/>
      <c r="AI1077" s="145"/>
      <c r="AJ1077" s="145"/>
      <c r="AK1077" s="145"/>
      <c r="AL1077" s="145"/>
      <c r="AM1077" s="145"/>
      <c r="AN1077" s="145"/>
      <c r="AO1077" s="145"/>
      <c r="AP1077" s="145"/>
      <c r="AQ1077" s="145"/>
      <c r="AR1077" s="145"/>
      <c r="AS1077" s="145"/>
      <c r="AT1077" s="145"/>
      <c r="AU1077" s="145"/>
      <c r="AV1077" s="145"/>
      <c r="AW1077" s="145"/>
      <c r="AX1077" s="145"/>
      <c r="AY1077" s="145"/>
      <c r="AZ1077" s="145"/>
      <c r="BA1077" s="145"/>
      <c r="BB1077" s="145"/>
      <c r="BC1077" s="145"/>
      <c r="BD1077" s="167" t="str">
        <f>C1076</f>
        <v>2,39*14,30*1,10</v>
      </c>
      <c r="BE1077" s="145"/>
      <c r="BF1077" s="145"/>
      <c r="BG1077" s="145"/>
      <c r="BH1077" s="145"/>
      <c r="BI1077" s="145"/>
    </row>
    <row r="1078" spans="1:61" ht="12.75">
      <c r="A1078" s="156"/>
      <c r="B1078" s="157"/>
      <c r="C1078" s="160" t="s">
        <v>1139</v>
      </c>
      <c r="D1078" s="161"/>
      <c r="E1078" s="162">
        <v>57.3038</v>
      </c>
      <c r="F1078" s="163"/>
      <c r="G1078" s="164"/>
      <c r="H1078" s="165"/>
      <c r="I1078" s="158"/>
      <c r="J1078" s="166"/>
      <c r="K1078" s="158"/>
      <c r="M1078" s="159" t="s">
        <v>1139</v>
      </c>
      <c r="O1078" s="145"/>
      <c r="Z1078" s="145"/>
      <c r="AA1078" s="145"/>
      <c r="AB1078" s="145"/>
      <c r="AC1078" s="145"/>
      <c r="AD1078" s="145"/>
      <c r="AE1078" s="145"/>
      <c r="AF1078" s="145"/>
      <c r="AG1078" s="145"/>
      <c r="AH1078" s="145"/>
      <c r="AI1078" s="145"/>
      <c r="AJ1078" s="145"/>
      <c r="AK1078" s="145"/>
      <c r="AL1078" s="145"/>
      <c r="AM1078" s="145"/>
      <c r="AN1078" s="145"/>
      <c r="AO1078" s="145"/>
      <c r="AP1078" s="145"/>
      <c r="AQ1078" s="145"/>
      <c r="AR1078" s="145"/>
      <c r="AS1078" s="145"/>
      <c r="AT1078" s="145"/>
      <c r="AU1078" s="145"/>
      <c r="AV1078" s="145"/>
      <c r="AW1078" s="145"/>
      <c r="AX1078" s="145"/>
      <c r="AY1078" s="145"/>
      <c r="AZ1078" s="145"/>
      <c r="BA1078" s="145"/>
      <c r="BB1078" s="145"/>
      <c r="BC1078" s="145"/>
      <c r="BD1078" s="167" t="str">
        <f>C1077</f>
        <v>-(1,20*1,40+1,75*1,40+1,42*1,40+1,42*2,20+1,50*2,20)</v>
      </c>
      <c r="BE1078" s="145"/>
      <c r="BF1078" s="145"/>
      <c r="BG1078" s="145"/>
      <c r="BH1078" s="145"/>
      <c r="BI1078" s="145"/>
    </row>
    <row r="1079" spans="1:61" ht="12.75">
      <c r="A1079" s="156"/>
      <c r="B1079" s="157"/>
      <c r="C1079" s="160" t="s">
        <v>1140</v>
      </c>
      <c r="D1079" s="161"/>
      <c r="E1079" s="162">
        <v>89.071</v>
      </c>
      <c r="F1079" s="163"/>
      <c r="G1079" s="164"/>
      <c r="H1079" s="165"/>
      <c r="I1079" s="158"/>
      <c r="J1079" s="166"/>
      <c r="K1079" s="158"/>
      <c r="M1079" s="159" t="s">
        <v>1140</v>
      </c>
      <c r="O1079" s="145"/>
      <c r="Z1079" s="145"/>
      <c r="AA1079" s="145"/>
      <c r="AB1079" s="145"/>
      <c r="AC1079" s="145"/>
      <c r="AD1079" s="145"/>
      <c r="AE1079" s="145"/>
      <c r="AF1079" s="145"/>
      <c r="AG1079" s="145"/>
      <c r="AH1079" s="145"/>
      <c r="AI1079" s="145"/>
      <c r="AJ1079" s="145"/>
      <c r="AK1079" s="145"/>
      <c r="AL1079" s="145"/>
      <c r="AM1079" s="145"/>
      <c r="AN1079" s="145"/>
      <c r="AO1079" s="145"/>
      <c r="AP1079" s="145"/>
      <c r="AQ1079" s="145"/>
      <c r="AR1079" s="145"/>
      <c r="AS1079" s="145"/>
      <c r="AT1079" s="145"/>
      <c r="AU1079" s="145"/>
      <c r="AV1079" s="145"/>
      <c r="AW1079" s="145"/>
      <c r="AX1079" s="145"/>
      <c r="AY1079" s="145"/>
      <c r="AZ1079" s="145"/>
      <c r="BA1079" s="145"/>
      <c r="BB1079" s="145"/>
      <c r="BC1079" s="145"/>
      <c r="BD1079" s="167" t="str">
        <f>C1078</f>
        <v>St1:2,968*(,292+16,96+0,30)*1,10</v>
      </c>
      <c r="BE1079" s="145"/>
      <c r="BF1079" s="145"/>
      <c r="BG1079" s="145"/>
      <c r="BH1079" s="145"/>
      <c r="BI1079" s="145"/>
    </row>
    <row r="1080" spans="1:61" ht="12.75">
      <c r="A1080" s="156"/>
      <c r="B1080" s="157"/>
      <c r="C1080" s="160" t="s">
        <v>950</v>
      </c>
      <c r="D1080" s="161"/>
      <c r="E1080" s="162">
        <v>47.582</v>
      </c>
      <c r="F1080" s="163"/>
      <c r="G1080" s="164"/>
      <c r="H1080" s="165"/>
      <c r="I1080" s="158"/>
      <c r="J1080" s="166"/>
      <c r="K1080" s="158"/>
      <c r="M1080" s="159" t="s">
        <v>950</v>
      </c>
      <c r="O1080" s="145"/>
      <c r="Z1080" s="145"/>
      <c r="AA1080" s="145"/>
      <c r="AB1080" s="145"/>
      <c r="AC1080" s="145"/>
      <c r="AD1080" s="145"/>
      <c r="AE1080" s="145"/>
      <c r="AF1080" s="145"/>
      <c r="AG1080" s="145"/>
      <c r="AH1080" s="145"/>
      <c r="AI1080" s="145"/>
      <c r="AJ1080" s="145"/>
      <c r="AK1080" s="145"/>
      <c r="AL1080" s="145"/>
      <c r="AM1080" s="145"/>
      <c r="AN1080" s="145"/>
      <c r="AO1080" s="145"/>
      <c r="AP1080" s="145"/>
      <c r="AQ1080" s="145"/>
      <c r="AR1080" s="145"/>
      <c r="AS1080" s="145"/>
      <c r="AT1080" s="145"/>
      <c r="AU1080" s="145"/>
      <c r="AV1080" s="145"/>
      <c r="AW1080" s="145"/>
      <c r="AX1080" s="145"/>
      <c r="AY1080" s="145"/>
      <c r="AZ1080" s="145"/>
      <c r="BA1080" s="145"/>
      <c r="BB1080" s="145"/>
      <c r="BC1080" s="145"/>
      <c r="BD1080" s="167" t="str">
        <f>C1079</f>
        <v>4,647*17,959*1,10-0,65*1,40*3</v>
      </c>
      <c r="BE1080" s="145"/>
      <c r="BF1080" s="145"/>
      <c r="BG1080" s="145"/>
      <c r="BH1080" s="145"/>
      <c r="BI1080" s="145"/>
    </row>
    <row r="1081" spans="1:61" ht="12.75">
      <c r="A1081" s="156"/>
      <c r="B1081" s="157"/>
      <c r="C1081" s="160" t="s">
        <v>951</v>
      </c>
      <c r="D1081" s="161"/>
      <c r="E1081" s="162">
        <v>82.5607</v>
      </c>
      <c r="F1081" s="163"/>
      <c r="G1081" s="164"/>
      <c r="H1081" s="165"/>
      <c r="I1081" s="158"/>
      <c r="J1081" s="166"/>
      <c r="K1081" s="158"/>
      <c r="M1081" s="159" t="s">
        <v>951</v>
      </c>
      <c r="O1081" s="145"/>
      <c r="Z1081" s="145"/>
      <c r="AA1081" s="145"/>
      <c r="AB1081" s="145"/>
      <c r="AC1081" s="145"/>
      <c r="AD1081" s="145"/>
      <c r="AE1081" s="145"/>
      <c r="AF1081" s="145"/>
      <c r="AG1081" s="145"/>
      <c r="AH1081" s="145"/>
      <c r="AI1081" s="145"/>
      <c r="AJ1081" s="145"/>
      <c r="AK1081" s="145"/>
      <c r="AL1081" s="145"/>
      <c r="AM1081" s="145"/>
      <c r="AN1081" s="145"/>
      <c r="AO1081" s="145"/>
      <c r="AP1081" s="145"/>
      <c r="AQ1081" s="145"/>
      <c r="AR1081" s="145"/>
      <c r="AS1081" s="145"/>
      <c r="AT1081" s="145"/>
      <c r="AU1081" s="145"/>
      <c r="AV1081" s="145"/>
      <c r="AW1081" s="145"/>
      <c r="AX1081" s="145"/>
      <c r="AY1081" s="145"/>
      <c r="AZ1081" s="145"/>
      <c r="BA1081" s="145"/>
      <c r="BB1081" s="145"/>
      <c r="BC1081" s="145"/>
      <c r="BD1081" s="167" t="str">
        <f>C1080</f>
        <v>6,554*6,60*1,10</v>
      </c>
      <c r="BE1081" s="145"/>
      <c r="BF1081" s="145"/>
      <c r="BG1081" s="145"/>
      <c r="BH1081" s="145"/>
      <c r="BI1081" s="145"/>
    </row>
    <row r="1082" spans="1:61" ht="12.75">
      <c r="A1082" s="156"/>
      <c r="B1082" s="157"/>
      <c r="C1082" s="160" t="s">
        <v>1141</v>
      </c>
      <c r="D1082" s="161"/>
      <c r="E1082" s="162">
        <v>144.4377</v>
      </c>
      <c r="F1082" s="163"/>
      <c r="G1082" s="164"/>
      <c r="H1082" s="165"/>
      <c r="I1082" s="158"/>
      <c r="J1082" s="166"/>
      <c r="K1082" s="158"/>
      <c r="M1082" s="159" t="s">
        <v>1141</v>
      </c>
      <c r="O1082" s="145"/>
      <c r="Z1082" s="145"/>
      <c r="AA1082" s="145"/>
      <c r="AB1082" s="145"/>
      <c r="AC1082" s="145"/>
      <c r="AD1082" s="145"/>
      <c r="AE1082" s="145"/>
      <c r="AF1082" s="145"/>
      <c r="AG1082" s="145"/>
      <c r="AH1082" s="145"/>
      <c r="AI1082" s="145"/>
      <c r="AJ1082" s="145"/>
      <c r="AK1082" s="145"/>
      <c r="AL1082" s="145"/>
      <c r="AM1082" s="145"/>
      <c r="AN1082" s="145"/>
      <c r="AO1082" s="145"/>
      <c r="AP1082" s="145"/>
      <c r="AQ1082" s="145"/>
      <c r="AR1082" s="145"/>
      <c r="AS1082" s="145"/>
      <c r="AT1082" s="145"/>
      <c r="AU1082" s="145"/>
      <c r="AV1082" s="145"/>
      <c r="AW1082" s="145"/>
      <c r="AX1082" s="145"/>
      <c r="AY1082" s="145"/>
      <c r="AZ1082" s="145"/>
      <c r="BA1082" s="145"/>
      <c r="BB1082" s="145"/>
      <c r="BC1082" s="145"/>
      <c r="BD1082" s="167" t="str">
        <f>C1081</f>
        <v>11,372*6,60*1,10</v>
      </c>
      <c r="BE1082" s="145"/>
      <c r="BF1082" s="145"/>
      <c r="BG1082" s="145"/>
      <c r="BH1082" s="145"/>
      <c r="BI1082" s="145"/>
    </row>
    <row r="1083" spans="1:61" ht="12.75">
      <c r="A1083" s="156"/>
      <c r="B1083" s="157"/>
      <c r="C1083" s="160" t="s">
        <v>1035</v>
      </c>
      <c r="D1083" s="161"/>
      <c r="E1083" s="162">
        <v>-13.26</v>
      </c>
      <c r="F1083" s="163"/>
      <c r="G1083" s="164"/>
      <c r="H1083" s="165"/>
      <c r="I1083" s="158"/>
      <c r="J1083" s="166"/>
      <c r="K1083" s="158"/>
      <c r="M1083" s="159" t="s">
        <v>1035</v>
      </c>
      <c r="O1083" s="145"/>
      <c r="Z1083" s="145"/>
      <c r="AA1083" s="145"/>
      <c r="AB1083" s="145"/>
      <c r="AC1083" s="145"/>
      <c r="AD1083" s="145"/>
      <c r="AE1083" s="145"/>
      <c r="AF1083" s="145"/>
      <c r="AG1083" s="145"/>
      <c r="AH1083" s="145"/>
      <c r="AI1083" s="145"/>
      <c r="AJ1083" s="145"/>
      <c r="AK1083" s="145"/>
      <c r="AL1083" s="145"/>
      <c r="AM1083" s="145"/>
      <c r="AN1083" s="145"/>
      <c r="AO1083" s="145"/>
      <c r="AP1083" s="145"/>
      <c r="AQ1083" s="145"/>
      <c r="AR1083" s="145"/>
      <c r="AS1083" s="145"/>
      <c r="AT1083" s="145"/>
      <c r="AU1083" s="145"/>
      <c r="AV1083" s="145"/>
      <c r="AW1083" s="145"/>
      <c r="AX1083" s="145"/>
      <c r="AY1083" s="145"/>
      <c r="AZ1083" s="145"/>
      <c r="BA1083" s="145"/>
      <c r="BB1083" s="145"/>
      <c r="BC1083" s="145"/>
      <c r="BD1083" s="167" t="str">
        <f>C1082</f>
        <v>St5:6,60*(0,30+19,295+0,30)*1,10</v>
      </c>
      <c r="BE1083" s="145"/>
      <c r="BF1083" s="145"/>
      <c r="BG1083" s="145"/>
      <c r="BH1083" s="145"/>
      <c r="BI1083" s="145"/>
    </row>
    <row r="1084" spans="1:61" ht="12.75">
      <c r="A1084" s="156"/>
      <c r="B1084" s="157"/>
      <c r="C1084" s="160" t="s">
        <v>1142</v>
      </c>
      <c r="D1084" s="161"/>
      <c r="E1084" s="162">
        <v>201.3374</v>
      </c>
      <c r="F1084" s="163"/>
      <c r="G1084" s="164"/>
      <c r="H1084" s="165"/>
      <c r="I1084" s="158"/>
      <c r="J1084" s="166"/>
      <c r="K1084" s="158"/>
      <c r="M1084" s="159" t="s">
        <v>1142</v>
      </c>
      <c r="O1084" s="145"/>
      <c r="Z1084" s="145"/>
      <c r="AA1084" s="145"/>
      <c r="AB1084" s="145"/>
      <c r="AC1084" s="145"/>
      <c r="AD1084" s="145"/>
      <c r="AE1084" s="145"/>
      <c r="AF1084" s="145"/>
      <c r="AG1084" s="145"/>
      <c r="AH1084" s="145"/>
      <c r="AI1084" s="145"/>
      <c r="AJ1084" s="145"/>
      <c r="AK1084" s="145"/>
      <c r="AL1084" s="145"/>
      <c r="AM1084" s="145"/>
      <c r="AN1084" s="145"/>
      <c r="AO1084" s="145"/>
      <c r="AP1084" s="145"/>
      <c r="AQ1084" s="145"/>
      <c r="AR1084" s="145"/>
      <c r="AS1084" s="145"/>
      <c r="AT1084" s="145"/>
      <c r="AU1084" s="145"/>
      <c r="AV1084" s="145"/>
      <c r="AW1084" s="145"/>
      <c r="AX1084" s="145"/>
      <c r="AY1084" s="145"/>
      <c r="AZ1084" s="145"/>
      <c r="BA1084" s="145"/>
      <c r="BB1084" s="145"/>
      <c r="BC1084" s="145"/>
      <c r="BD1084" s="167" t="str">
        <f>C1083</f>
        <v>-1,30*1,70*6</v>
      </c>
      <c r="BE1084" s="145"/>
      <c r="BF1084" s="145"/>
      <c r="BG1084" s="145"/>
      <c r="BH1084" s="145"/>
      <c r="BI1084" s="145"/>
    </row>
    <row r="1085" spans="1:61" ht="22.5">
      <c r="A1085" s="156"/>
      <c r="B1085" s="157"/>
      <c r="C1085" s="160" t="s">
        <v>1143</v>
      </c>
      <c r="D1085" s="161"/>
      <c r="E1085" s="162">
        <v>57.254</v>
      </c>
      <c r="F1085" s="163"/>
      <c r="G1085" s="164"/>
      <c r="H1085" s="165"/>
      <c r="I1085" s="158"/>
      <c r="J1085" s="166"/>
      <c r="K1085" s="158"/>
      <c r="M1085" s="159" t="s">
        <v>1143</v>
      </c>
      <c r="O1085" s="145"/>
      <c r="Z1085" s="145"/>
      <c r="AA1085" s="145"/>
      <c r="AB1085" s="145"/>
      <c r="AC1085" s="145"/>
      <c r="AD1085" s="145"/>
      <c r="AE1085" s="145"/>
      <c r="AF1085" s="145"/>
      <c r="AG1085" s="145"/>
      <c r="AH1085" s="145"/>
      <c r="AI1085" s="145"/>
      <c r="AJ1085" s="145"/>
      <c r="AK1085" s="145"/>
      <c r="AL1085" s="145"/>
      <c r="AM1085" s="145"/>
      <c r="AN1085" s="145"/>
      <c r="AO1085" s="145"/>
      <c r="AP1085" s="145"/>
      <c r="AQ1085" s="145"/>
      <c r="AR1085" s="145"/>
      <c r="AS1085" s="145"/>
      <c r="AT1085" s="145"/>
      <c r="AU1085" s="145"/>
      <c r="AV1085" s="145"/>
      <c r="AW1085" s="145"/>
      <c r="AX1085" s="145"/>
      <c r="AY1085" s="145"/>
      <c r="AZ1085" s="145"/>
      <c r="BA1085" s="145"/>
      <c r="BB1085" s="145"/>
      <c r="BC1085" s="145"/>
      <c r="BD1085" s="167" t="str">
        <f>C1084</f>
        <v>9,20*(0,30+19,295+0,30)*1,10</v>
      </c>
      <c r="BE1085" s="145"/>
      <c r="BF1085" s="145"/>
      <c r="BG1085" s="145"/>
      <c r="BH1085" s="145"/>
      <c r="BI1085" s="145"/>
    </row>
    <row r="1086" spans="1:61" ht="12.75">
      <c r="A1086" s="156"/>
      <c r="B1086" s="157"/>
      <c r="C1086" s="160" t="s">
        <v>1144</v>
      </c>
      <c r="D1086" s="161"/>
      <c r="E1086" s="162">
        <v>13.6944</v>
      </c>
      <c r="F1086" s="163"/>
      <c r="G1086" s="164"/>
      <c r="H1086" s="165"/>
      <c r="I1086" s="158"/>
      <c r="J1086" s="166"/>
      <c r="K1086" s="158"/>
      <c r="M1086" s="159" t="s">
        <v>1144</v>
      </c>
      <c r="O1086" s="145"/>
      <c r="Z1086" s="145"/>
      <c r="AA1086" s="145"/>
      <c r="AB1086" s="145"/>
      <c r="AC1086" s="145"/>
      <c r="AD1086" s="145"/>
      <c r="AE1086" s="145"/>
      <c r="AF1086" s="145"/>
      <c r="AG1086" s="145"/>
      <c r="AH1086" s="145"/>
      <c r="AI1086" s="145"/>
      <c r="AJ1086" s="145"/>
      <c r="AK1086" s="145"/>
      <c r="AL1086" s="145"/>
      <c r="AM1086" s="145"/>
      <c r="AN1086" s="145"/>
      <c r="AO1086" s="145"/>
      <c r="AP1086" s="145"/>
      <c r="AQ1086" s="145"/>
      <c r="AR1086" s="145"/>
      <c r="AS1086" s="145"/>
      <c r="AT1086" s="145"/>
      <c r="AU1086" s="145"/>
      <c r="AV1086" s="145"/>
      <c r="AW1086" s="145"/>
      <c r="AX1086" s="145"/>
      <c r="AY1086" s="145"/>
      <c r="AZ1086" s="145"/>
      <c r="BA1086" s="145"/>
      <c r="BB1086" s="145"/>
      <c r="BC1086" s="145"/>
      <c r="BD1086" s="167" t="str">
        <f>C1085</f>
        <v>Stěna S6:17,785*(3,90+4,10)/2*1,10-(15,00*0,50+15,00/2*1,80/2*2)</v>
      </c>
      <c r="BE1086" s="145"/>
      <c r="BF1086" s="145"/>
      <c r="BG1086" s="145"/>
      <c r="BH1086" s="145"/>
      <c r="BI1086" s="145"/>
    </row>
    <row r="1087" spans="1:61" ht="12.75">
      <c r="A1087" s="156"/>
      <c r="B1087" s="157"/>
      <c r="C1087" s="160" t="s">
        <v>1145</v>
      </c>
      <c r="D1087" s="161"/>
      <c r="E1087" s="162">
        <v>17.6605</v>
      </c>
      <c r="F1087" s="163"/>
      <c r="G1087" s="164"/>
      <c r="H1087" s="165"/>
      <c r="I1087" s="158"/>
      <c r="J1087" s="166"/>
      <c r="K1087" s="158"/>
      <c r="M1087" s="159" t="s">
        <v>1145</v>
      </c>
      <c r="O1087" s="145"/>
      <c r="Z1087" s="145"/>
      <c r="AA1087" s="145"/>
      <c r="AB1087" s="145"/>
      <c r="AC1087" s="145"/>
      <c r="AD1087" s="145"/>
      <c r="AE1087" s="145"/>
      <c r="AF1087" s="145"/>
      <c r="AG1087" s="145"/>
      <c r="AH1087" s="145"/>
      <c r="AI1087" s="145"/>
      <c r="AJ1087" s="145"/>
      <c r="AK1087" s="145"/>
      <c r="AL1087" s="145"/>
      <c r="AM1087" s="145"/>
      <c r="AN1087" s="145"/>
      <c r="AO1087" s="145"/>
      <c r="AP1087" s="145"/>
      <c r="AQ1087" s="145"/>
      <c r="AR1087" s="145"/>
      <c r="AS1087" s="145"/>
      <c r="AT1087" s="145"/>
      <c r="AU1087" s="145"/>
      <c r="AV1087" s="145"/>
      <c r="AW1087" s="145"/>
      <c r="AX1087" s="145"/>
      <c r="AY1087" s="145"/>
      <c r="AZ1087" s="145"/>
      <c r="BA1087" s="145"/>
      <c r="BB1087" s="145"/>
      <c r="BC1087" s="145"/>
      <c r="BD1087" s="167" t="str">
        <f>C1086</f>
        <v>17,785/2*1,40/2*2*1,10</v>
      </c>
      <c r="BE1087" s="145"/>
      <c r="BF1087" s="145"/>
      <c r="BG1087" s="145"/>
      <c r="BH1087" s="145"/>
      <c r="BI1087" s="145"/>
    </row>
    <row r="1088" spans="1:104" ht="12.75">
      <c r="A1088" s="146">
        <v>191</v>
      </c>
      <c r="B1088" s="147" t="s">
        <v>1146</v>
      </c>
      <c r="C1088" s="148" t="s">
        <v>1147</v>
      </c>
      <c r="D1088" s="149" t="s">
        <v>64</v>
      </c>
      <c r="E1088" s="150">
        <v>30.0606</v>
      </c>
      <c r="F1088" s="151">
        <v>0</v>
      </c>
      <c r="G1088" s="152">
        <f>E1088*F1088</f>
        <v>0</v>
      </c>
      <c r="H1088" s="153">
        <v>0.55</v>
      </c>
      <c r="I1088" s="154">
        <f>E1088*H1088</f>
        <v>16.533330000000003</v>
      </c>
      <c r="J1088" s="153"/>
      <c r="K1088" s="154">
        <f>E1088*J1088</f>
        <v>0</v>
      </c>
      <c r="O1088" s="145"/>
      <c r="Z1088" s="145"/>
      <c r="AA1088" s="145">
        <v>3</v>
      </c>
      <c r="AB1088" s="145">
        <v>7</v>
      </c>
      <c r="AC1088" s="145">
        <v>60510344</v>
      </c>
      <c r="AD1088" s="145"/>
      <c r="AE1088" s="145"/>
      <c r="AF1088" s="145"/>
      <c r="AG1088" s="145"/>
      <c r="AH1088" s="145"/>
      <c r="AI1088" s="145"/>
      <c r="AJ1088" s="145"/>
      <c r="AK1088" s="145"/>
      <c r="AL1088" s="145"/>
      <c r="AM1088" s="145"/>
      <c r="AN1088" s="145"/>
      <c r="AO1088" s="145"/>
      <c r="AP1088" s="145"/>
      <c r="AQ1088" s="145"/>
      <c r="AR1088" s="145"/>
      <c r="AS1088" s="145"/>
      <c r="AT1088" s="145"/>
      <c r="AU1088" s="145"/>
      <c r="AV1088" s="145"/>
      <c r="AW1088" s="145"/>
      <c r="AX1088" s="145"/>
      <c r="AY1088" s="145"/>
      <c r="AZ1088" s="155">
        <f>G1088</f>
        <v>0</v>
      </c>
      <c r="BA1088" s="145"/>
      <c r="BB1088" s="145"/>
      <c r="BC1088" s="145"/>
      <c r="BD1088" s="145"/>
      <c r="BE1088" s="145"/>
      <c r="BF1088" s="145"/>
      <c r="BG1088" s="145"/>
      <c r="BH1088" s="145"/>
      <c r="BI1088" s="145"/>
      <c r="CA1088" s="145">
        <v>3</v>
      </c>
      <c r="CB1088" s="145">
        <v>7</v>
      </c>
      <c r="CZ1088" s="108">
        <v>2</v>
      </c>
    </row>
    <row r="1089" spans="1:61" ht="22.5">
      <c r="A1089" s="156"/>
      <c r="B1089" s="157"/>
      <c r="C1089" s="160" t="s">
        <v>1148</v>
      </c>
      <c r="D1089" s="161"/>
      <c r="E1089" s="162">
        <v>1.3741</v>
      </c>
      <c r="F1089" s="163"/>
      <c r="G1089" s="164"/>
      <c r="H1089" s="165"/>
      <c r="I1089" s="158"/>
      <c r="J1089" s="166"/>
      <c r="K1089" s="158"/>
      <c r="M1089" s="159" t="s">
        <v>1148</v>
      </c>
      <c r="O1089" s="145"/>
      <c r="Z1089" s="145"/>
      <c r="AA1089" s="145"/>
      <c r="AB1089" s="145"/>
      <c r="AC1089" s="145"/>
      <c r="AD1089" s="145"/>
      <c r="AE1089" s="145"/>
      <c r="AF1089" s="145"/>
      <c r="AG1089" s="145"/>
      <c r="AH1089" s="145"/>
      <c r="AI1089" s="145"/>
      <c r="AJ1089" s="145"/>
      <c r="AK1089" s="145"/>
      <c r="AL1089" s="145"/>
      <c r="AM1089" s="145"/>
      <c r="AN1089" s="145"/>
      <c r="AO1089" s="145"/>
      <c r="AP1089" s="145"/>
      <c r="AQ1089" s="145"/>
      <c r="AR1089" s="145"/>
      <c r="AS1089" s="145"/>
      <c r="AT1089" s="145"/>
      <c r="AU1089" s="145"/>
      <c r="AV1089" s="145"/>
      <c r="AW1089" s="145"/>
      <c r="AX1089" s="145"/>
      <c r="AY1089" s="145"/>
      <c r="AZ1089" s="145"/>
      <c r="BA1089" s="145"/>
      <c r="BB1089" s="145"/>
      <c r="BC1089" s="145"/>
      <c r="BD1089" s="167" t="str">
        <f>C1088</f>
        <v>Prkno SM/JD pro bednění tl.24mm</v>
      </c>
      <c r="BE1089" s="145"/>
      <c r="BF1089" s="145"/>
      <c r="BG1089" s="145"/>
      <c r="BH1089" s="145"/>
      <c r="BI1089" s="145"/>
    </row>
    <row r="1090" spans="1:61" ht="25.5">
      <c r="A1090" s="156"/>
      <c r="B1090" s="157"/>
      <c r="C1090" s="160" t="s">
        <v>1149</v>
      </c>
      <c r="D1090" s="161"/>
      <c r="E1090" s="162">
        <v>0.3287</v>
      </c>
      <c r="F1090" s="163"/>
      <c r="G1090" s="164"/>
      <c r="H1090" s="165"/>
      <c r="I1090" s="158"/>
      <c r="J1090" s="166"/>
      <c r="K1090" s="158"/>
      <c r="M1090" s="159" t="s">
        <v>1149</v>
      </c>
      <c r="O1090" s="145"/>
      <c r="Z1090" s="145"/>
      <c r="AA1090" s="145"/>
      <c r="AB1090" s="145"/>
      <c r="AC1090" s="145"/>
      <c r="AD1090" s="145"/>
      <c r="AE1090" s="145"/>
      <c r="AF1090" s="145"/>
      <c r="AG1090" s="145"/>
      <c r="AH1090" s="145"/>
      <c r="AI1090" s="145"/>
      <c r="AJ1090" s="145"/>
      <c r="AK1090" s="145"/>
      <c r="AL1090" s="145"/>
      <c r="AM1090" s="145"/>
      <c r="AN1090" s="145"/>
      <c r="AO1090" s="145"/>
      <c r="AP1090" s="145"/>
      <c r="AQ1090" s="145"/>
      <c r="AR1090" s="145"/>
      <c r="AS1090" s="145"/>
      <c r="AT1090" s="145"/>
      <c r="AU1090" s="145"/>
      <c r="AV1090" s="145"/>
      <c r="AW1090" s="145"/>
      <c r="AX1090" s="145"/>
      <c r="AY1090" s="145"/>
      <c r="AZ1090" s="145"/>
      <c r="BA1090" s="145"/>
      <c r="BB1090" s="145"/>
      <c r="BC1090" s="145"/>
      <c r="BD1090" s="167" t="str">
        <f>C1089</f>
        <v>Stěna S6:17,785*(3,90+4,10)/2*0,024*1,10-(15,00*0,50+15,00/2*1,80/2*2)*0,024</v>
      </c>
      <c r="BE1090" s="145"/>
      <c r="BF1090" s="145"/>
      <c r="BG1090" s="145"/>
      <c r="BH1090" s="145"/>
      <c r="BI1090" s="145"/>
    </row>
    <row r="1091" spans="1:61" ht="12.75">
      <c r="A1091" s="156"/>
      <c r="B1091" s="157"/>
      <c r="C1091" s="160" t="s">
        <v>1101</v>
      </c>
      <c r="D1091" s="161"/>
      <c r="E1091" s="162">
        <v>0.4239</v>
      </c>
      <c r="F1091" s="163"/>
      <c r="G1091" s="164"/>
      <c r="H1091" s="165"/>
      <c r="I1091" s="158"/>
      <c r="J1091" s="166"/>
      <c r="K1091" s="158"/>
      <c r="M1091" s="159" t="s">
        <v>1101</v>
      </c>
      <c r="O1091" s="145"/>
      <c r="Z1091" s="145"/>
      <c r="AA1091" s="145"/>
      <c r="AB1091" s="145"/>
      <c r="AC1091" s="145"/>
      <c r="AD1091" s="145"/>
      <c r="AE1091" s="145"/>
      <c r="AF1091" s="145"/>
      <c r="AG1091" s="145"/>
      <c r="AH1091" s="145"/>
      <c r="AI1091" s="145"/>
      <c r="AJ1091" s="145"/>
      <c r="AK1091" s="145"/>
      <c r="AL1091" s="145"/>
      <c r="AM1091" s="145"/>
      <c r="AN1091" s="145"/>
      <c r="AO1091" s="145"/>
      <c r="AP1091" s="145"/>
      <c r="AQ1091" s="145"/>
      <c r="AR1091" s="145"/>
      <c r="AS1091" s="145"/>
      <c r="AT1091" s="145"/>
      <c r="AU1091" s="145"/>
      <c r="AV1091" s="145"/>
      <c r="AW1091" s="145"/>
      <c r="AX1091" s="145"/>
      <c r="AY1091" s="145"/>
      <c r="AZ1091" s="145"/>
      <c r="BA1091" s="145"/>
      <c r="BB1091" s="145"/>
      <c r="BC1091" s="145"/>
      <c r="BD1091" s="167" t="str">
        <f>C1090</f>
        <v>17,785/2*1,40/2*2*0,024*1,10</v>
      </c>
      <c r="BE1091" s="145"/>
      <c r="BF1091" s="145"/>
      <c r="BG1091" s="145"/>
      <c r="BH1091" s="145"/>
      <c r="BI1091" s="145"/>
    </row>
    <row r="1092" spans="1:61" ht="12.75">
      <c r="A1092" s="156"/>
      <c r="B1092" s="157"/>
      <c r="C1092" s="160" t="s">
        <v>1102</v>
      </c>
      <c r="D1092" s="161"/>
      <c r="E1092" s="162">
        <v>3.231</v>
      </c>
      <c r="F1092" s="163"/>
      <c r="G1092" s="164"/>
      <c r="H1092" s="165"/>
      <c r="I1092" s="158"/>
      <c r="J1092" s="166"/>
      <c r="K1092" s="158"/>
      <c r="M1092" s="159" t="s">
        <v>1102</v>
      </c>
      <c r="O1092" s="145"/>
      <c r="Z1092" s="145"/>
      <c r="AA1092" s="145"/>
      <c r="AB1092" s="145"/>
      <c r="AC1092" s="145"/>
      <c r="AD1092" s="145"/>
      <c r="AE1092" s="145"/>
      <c r="AF1092" s="145"/>
      <c r="AG1092" s="145"/>
      <c r="AH1092" s="145"/>
      <c r="AI1092" s="145"/>
      <c r="AJ1092" s="145"/>
      <c r="AK1092" s="145"/>
      <c r="AL1092" s="145"/>
      <c r="AM1092" s="145"/>
      <c r="AN1092" s="145"/>
      <c r="AO1092" s="145"/>
      <c r="AP1092" s="145"/>
      <c r="AQ1092" s="145"/>
      <c r="AR1092" s="145"/>
      <c r="AS1092" s="145"/>
      <c r="AT1092" s="145"/>
      <c r="AU1092" s="145"/>
      <c r="AV1092" s="145"/>
      <c r="AW1092" s="145"/>
      <c r="AX1092" s="145"/>
      <c r="AY1092" s="145"/>
      <c r="AZ1092" s="145"/>
      <c r="BA1092" s="145"/>
      <c r="BB1092" s="145"/>
      <c r="BC1092" s="145"/>
      <c r="BD1092" s="167" t="str">
        <f>C1091</f>
        <v>Stěna S5:4,75*(1,25*2+0,44*2)*0,024*1,10</v>
      </c>
      <c r="BE1092" s="145"/>
      <c r="BF1092" s="145"/>
      <c r="BG1092" s="145"/>
      <c r="BH1092" s="145"/>
      <c r="BI1092" s="145"/>
    </row>
    <row r="1093" spans="1:61" ht="12.75">
      <c r="A1093" s="156"/>
      <c r="B1093" s="157"/>
      <c r="C1093" s="160" t="s">
        <v>1103</v>
      </c>
      <c r="D1093" s="161"/>
      <c r="E1093" s="162">
        <v>0.9023</v>
      </c>
      <c r="F1093" s="163"/>
      <c r="G1093" s="164"/>
      <c r="H1093" s="165"/>
      <c r="I1093" s="158"/>
      <c r="J1093" s="166"/>
      <c r="K1093" s="158"/>
      <c r="M1093" s="159" t="s">
        <v>1103</v>
      </c>
      <c r="O1093" s="145"/>
      <c r="Z1093" s="145"/>
      <c r="AA1093" s="145"/>
      <c r="AB1093" s="145"/>
      <c r="AC1093" s="145"/>
      <c r="AD1093" s="145"/>
      <c r="AE1093" s="145"/>
      <c r="AF1093" s="145"/>
      <c r="AG1093" s="145"/>
      <c r="AH1093" s="145"/>
      <c r="AI1093" s="145"/>
      <c r="AJ1093" s="145"/>
      <c r="AK1093" s="145"/>
      <c r="AL1093" s="145"/>
      <c r="AM1093" s="145"/>
      <c r="AN1093" s="145"/>
      <c r="AO1093" s="145"/>
      <c r="AP1093" s="145"/>
      <c r="AQ1093" s="145"/>
      <c r="AR1093" s="145"/>
      <c r="AS1093" s="145"/>
      <c r="AT1093" s="145"/>
      <c r="AU1093" s="145"/>
      <c r="AV1093" s="145"/>
      <c r="AW1093" s="145"/>
      <c r="AX1093" s="145"/>
      <c r="AY1093" s="145"/>
      <c r="AZ1093" s="145"/>
      <c r="BA1093" s="145"/>
      <c r="BB1093" s="145"/>
      <c r="BC1093" s="145"/>
      <c r="BD1093" s="167" t="str">
        <f>C1092</f>
        <v>Stěna S4:4,57*(1,52+0,60+2,60+20,42+1,64)*0,024*1,10</v>
      </c>
      <c r="BE1093" s="145"/>
      <c r="BF1093" s="145"/>
      <c r="BG1093" s="145"/>
      <c r="BH1093" s="145"/>
      <c r="BI1093" s="145"/>
    </row>
    <row r="1094" spans="1:61" ht="33.75">
      <c r="A1094" s="156"/>
      <c r="B1094" s="157"/>
      <c r="C1094" s="160" t="s">
        <v>1104</v>
      </c>
      <c r="D1094" s="161"/>
      <c r="E1094" s="162">
        <v>-0.3311</v>
      </c>
      <c r="F1094" s="163"/>
      <c r="G1094" s="164"/>
      <c r="H1094" s="165"/>
      <c r="I1094" s="158"/>
      <c r="J1094" s="166"/>
      <c r="K1094" s="158"/>
      <c r="M1094" s="159" t="s">
        <v>1104</v>
      </c>
      <c r="O1094" s="145"/>
      <c r="Z1094" s="145"/>
      <c r="AA1094" s="145"/>
      <c r="AB1094" s="145"/>
      <c r="AC1094" s="145"/>
      <c r="AD1094" s="145"/>
      <c r="AE1094" s="145"/>
      <c r="AF1094" s="145"/>
      <c r="AG1094" s="145"/>
      <c r="AH1094" s="145"/>
      <c r="AI1094" s="145"/>
      <c r="AJ1094" s="145"/>
      <c r="AK1094" s="145"/>
      <c r="AL1094" s="145"/>
      <c r="AM1094" s="145"/>
      <c r="AN1094" s="145"/>
      <c r="AO1094" s="145"/>
      <c r="AP1094" s="145"/>
      <c r="AQ1094" s="145"/>
      <c r="AR1094" s="145"/>
      <c r="AS1094" s="145"/>
      <c r="AT1094" s="145"/>
      <c r="AU1094" s="145"/>
      <c r="AV1094" s="145"/>
      <c r="AW1094" s="145"/>
      <c r="AX1094" s="145"/>
      <c r="AY1094" s="145"/>
      <c r="AZ1094" s="145"/>
      <c r="BA1094" s="145"/>
      <c r="BB1094" s="145"/>
      <c r="BC1094" s="145"/>
      <c r="BD1094" s="167" t="str">
        <f>C1093</f>
        <v>2,39*(14,30)*0,024*1,10</v>
      </c>
      <c r="BE1094" s="145"/>
      <c r="BF1094" s="145"/>
      <c r="BG1094" s="145"/>
      <c r="BH1094" s="145"/>
      <c r="BI1094" s="145"/>
    </row>
    <row r="1095" spans="1:61" ht="12.75">
      <c r="A1095" s="156"/>
      <c r="B1095" s="157"/>
      <c r="C1095" s="160" t="s">
        <v>1105</v>
      </c>
      <c r="D1095" s="161"/>
      <c r="E1095" s="162">
        <v>3.8111</v>
      </c>
      <c r="F1095" s="163"/>
      <c r="G1095" s="164"/>
      <c r="H1095" s="165"/>
      <c r="I1095" s="158"/>
      <c r="J1095" s="166"/>
      <c r="K1095" s="158"/>
      <c r="M1095" s="159" t="s">
        <v>1105</v>
      </c>
      <c r="O1095" s="145"/>
      <c r="Z1095" s="145"/>
      <c r="AA1095" s="145"/>
      <c r="AB1095" s="145"/>
      <c r="AC1095" s="145"/>
      <c r="AD1095" s="145"/>
      <c r="AE1095" s="145"/>
      <c r="AF1095" s="145"/>
      <c r="AG1095" s="145"/>
      <c r="AH1095" s="145"/>
      <c r="AI1095" s="145"/>
      <c r="AJ1095" s="145"/>
      <c r="AK1095" s="145"/>
      <c r="AL1095" s="145"/>
      <c r="AM1095" s="145"/>
      <c r="AN1095" s="145"/>
      <c r="AO1095" s="145"/>
      <c r="AP1095" s="145"/>
      <c r="AQ1095" s="145"/>
      <c r="AR1095" s="145"/>
      <c r="AS1095" s="145"/>
      <c r="AT1095" s="145"/>
      <c r="AU1095" s="145"/>
      <c r="AV1095" s="145"/>
      <c r="AW1095" s="145"/>
      <c r="AX1095" s="145"/>
      <c r="AY1095" s="145"/>
      <c r="AZ1095" s="145"/>
      <c r="BA1095" s="145"/>
      <c r="BB1095" s="145"/>
      <c r="BC1095" s="145"/>
      <c r="BD1095" s="167" t="str">
        <f>C1094</f>
        <v>-(1,20*1,40+1,75*1,40+1,42*1,40+1,42*2,20+1,50*2,20)*0,024*1,10</v>
      </c>
      <c r="BE1095" s="145"/>
      <c r="BF1095" s="145"/>
      <c r="BG1095" s="145"/>
      <c r="BH1095" s="145"/>
      <c r="BI1095" s="145"/>
    </row>
    <row r="1096" spans="1:61" ht="12.75">
      <c r="A1096" s="156"/>
      <c r="B1096" s="157"/>
      <c r="C1096" s="160" t="s">
        <v>1106</v>
      </c>
      <c r="D1096" s="161"/>
      <c r="E1096" s="162">
        <v>-0.2508</v>
      </c>
      <c r="F1096" s="163"/>
      <c r="G1096" s="164"/>
      <c r="H1096" s="165"/>
      <c r="I1096" s="158"/>
      <c r="J1096" s="166"/>
      <c r="K1096" s="158"/>
      <c r="M1096" s="159" t="s">
        <v>1106</v>
      </c>
      <c r="O1096" s="145"/>
      <c r="Z1096" s="145"/>
      <c r="AA1096" s="145"/>
      <c r="AB1096" s="145"/>
      <c r="AC1096" s="145"/>
      <c r="AD1096" s="145"/>
      <c r="AE1096" s="145"/>
      <c r="AF1096" s="145"/>
      <c r="AG1096" s="145"/>
      <c r="AH1096" s="145"/>
      <c r="AI1096" s="145"/>
      <c r="AJ1096" s="145"/>
      <c r="AK1096" s="145"/>
      <c r="AL1096" s="145"/>
      <c r="AM1096" s="145"/>
      <c r="AN1096" s="145"/>
      <c r="AO1096" s="145"/>
      <c r="AP1096" s="145"/>
      <c r="AQ1096" s="145"/>
      <c r="AR1096" s="145"/>
      <c r="AS1096" s="145"/>
      <c r="AT1096" s="145"/>
      <c r="AU1096" s="145"/>
      <c r="AV1096" s="145"/>
      <c r="AW1096" s="145"/>
      <c r="AX1096" s="145"/>
      <c r="AY1096" s="145"/>
      <c r="AZ1096" s="145"/>
      <c r="BA1096" s="145"/>
      <c r="BB1096" s="145"/>
      <c r="BC1096" s="145"/>
      <c r="BD1096" s="167" t="str">
        <f>C1095</f>
        <v>Stěna S1 :3,00*(20,029+7,132+20,059+0,90)*0,024*1,10</v>
      </c>
      <c r="BE1096" s="145"/>
      <c r="BF1096" s="145"/>
      <c r="BG1096" s="145"/>
      <c r="BH1096" s="145"/>
      <c r="BI1096" s="145"/>
    </row>
    <row r="1097" spans="1:61" ht="12.75">
      <c r="A1097" s="156"/>
      <c r="B1097" s="157"/>
      <c r="C1097" s="160" t="s">
        <v>1107</v>
      </c>
      <c r="D1097" s="161"/>
      <c r="E1097" s="162">
        <v>-0.3058</v>
      </c>
      <c r="F1097" s="163"/>
      <c r="G1097" s="164"/>
      <c r="H1097" s="165"/>
      <c r="I1097" s="158"/>
      <c r="J1097" s="166"/>
      <c r="K1097" s="158"/>
      <c r="M1097" s="159" t="s">
        <v>1107</v>
      </c>
      <c r="O1097" s="145"/>
      <c r="Z1097" s="145"/>
      <c r="AA1097" s="145"/>
      <c r="AB1097" s="145"/>
      <c r="AC1097" s="145"/>
      <c r="AD1097" s="145"/>
      <c r="AE1097" s="145"/>
      <c r="AF1097" s="145"/>
      <c r="AG1097" s="145"/>
      <c r="AH1097" s="145"/>
      <c r="AI1097" s="145"/>
      <c r="AJ1097" s="145"/>
      <c r="AK1097" s="145"/>
      <c r="AL1097" s="145"/>
      <c r="AM1097" s="145"/>
      <c r="AN1097" s="145"/>
      <c r="AO1097" s="145"/>
      <c r="AP1097" s="145"/>
      <c r="AQ1097" s="145"/>
      <c r="AR1097" s="145"/>
      <c r="AS1097" s="145"/>
      <c r="AT1097" s="145"/>
      <c r="AU1097" s="145"/>
      <c r="AV1097" s="145"/>
      <c r="AW1097" s="145"/>
      <c r="AX1097" s="145"/>
      <c r="AY1097" s="145"/>
      <c r="AZ1097" s="145"/>
      <c r="BA1097" s="145"/>
      <c r="BB1097" s="145"/>
      <c r="BC1097" s="145"/>
      <c r="BD1097" s="167" t="str">
        <f>C1096</f>
        <v>-(1,92*0,75+1,25*2,02+0,66*2,30+1,46*2,30+0,70*2,30)*0,024</v>
      </c>
      <c r="BE1097" s="145"/>
      <c r="BF1097" s="145"/>
      <c r="BG1097" s="145"/>
      <c r="BH1097" s="145"/>
      <c r="BI1097" s="145"/>
    </row>
    <row r="1098" spans="1:61" ht="22.5">
      <c r="A1098" s="156"/>
      <c r="B1098" s="157"/>
      <c r="C1098" s="160" t="s">
        <v>1108</v>
      </c>
      <c r="D1098" s="161"/>
      <c r="E1098" s="162">
        <v>4.7459</v>
      </c>
      <c r="F1098" s="163"/>
      <c r="G1098" s="164"/>
      <c r="H1098" s="165"/>
      <c r="I1098" s="158"/>
      <c r="J1098" s="166"/>
      <c r="K1098" s="158"/>
      <c r="M1098" s="159" t="s">
        <v>1108</v>
      </c>
      <c r="O1098" s="145"/>
      <c r="Z1098" s="145"/>
      <c r="AA1098" s="145"/>
      <c r="AB1098" s="145"/>
      <c r="AC1098" s="145"/>
      <c r="AD1098" s="145"/>
      <c r="AE1098" s="145"/>
      <c r="AF1098" s="145"/>
      <c r="AG1098" s="145"/>
      <c r="AH1098" s="145"/>
      <c r="AI1098" s="145"/>
      <c r="AJ1098" s="145"/>
      <c r="AK1098" s="145"/>
      <c r="AL1098" s="145"/>
      <c r="AM1098" s="145"/>
      <c r="AN1098" s="145"/>
      <c r="AO1098" s="145"/>
      <c r="AP1098" s="145"/>
      <c r="AQ1098" s="145"/>
      <c r="AR1098" s="145"/>
      <c r="AS1098" s="145"/>
      <c r="AT1098" s="145"/>
      <c r="AU1098" s="145"/>
      <c r="AV1098" s="145"/>
      <c r="AW1098" s="145"/>
      <c r="AX1098" s="145"/>
      <c r="AY1098" s="145"/>
      <c r="AZ1098" s="145"/>
      <c r="BA1098" s="145"/>
      <c r="BB1098" s="145"/>
      <c r="BC1098" s="145"/>
      <c r="BD1098" s="167" t="str">
        <f>C1097</f>
        <v>-(1,42*2,30*2+0,62*2,30+2,08*2,30)*0,024</v>
      </c>
      <c r="BE1098" s="145"/>
      <c r="BF1098" s="145"/>
      <c r="BG1098" s="145"/>
      <c r="BH1098" s="145"/>
      <c r="BI1098" s="145"/>
    </row>
    <row r="1099" spans="1:61" ht="12.75">
      <c r="A1099" s="156"/>
      <c r="B1099" s="157"/>
      <c r="C1099" s="160" t="s">
        <v>1109</v>
      </c>
      <c r="D1099" s="161"/>
      <c r="E1099" s="162">
        <v>0.1356</v>
      </c>
      <c r="F1099" s="163"/>
      <c r="G1099" s="164"/>
      <c r="H1099" s="165"/>
      <c r="I1099" s="158"/>
      <c r="J1099" s="166"/>
      <c r="K1099" s="158"/>
      <c r="M1099" s="159" t="s">
        <v>1109</v>
      </c>
      <c r="O1099" s="145"/>
      <c r="Z1099" s="145"/>
      <c r="AA1099" s="145"/>
      <c r="AB1099" s="145"/>
      <c r="AC1099" s="145"/>
      <c r="AD1099" s="145"/>
      <c r="AE1099" s="145"/>
      <c r="AF1099" s="145"/>
      <c r="AG1099" s="145"/>
      <c r="AH1099" s="145"/>
      <c r="AI1099" s="145"/>
      <c r="AJ1099" s="145"/>
      <c r="AK1099" s="145"/>
      <c r="AL1099" s="145"/>
      <c r="AM1099" s="145"/>
      <c r="AN1099" s="145"/>
      <c r="AO1099" s="145"/>
      <c r="AP1099" s="145"/>
      <c r="AQ1099" s="145"/>
      <c r="AR1099" s="145"/>
      <c r="AS1099" s="145"/>
      <c r="AT1099" s="145"/>
      <c r="AU1099" s="145"/>
      <c r="AV1099" s="145"/>
      <c r="AW1099" s="145"/>
      <c r="AX1099" s="145"/>
      <c r="AY1099" s="145"/>
      <c r="AZ1099" s="145"/>
      <c r="BA1099" s="145"/>
      <c r="BB1099" s="145"/>
      <c r="BC1099" s="145"/>
      <c r="BD1099" s="167" t="str">
        <f>C1098</f>
        <v>3,50*(6,60+1,50+20,029+7,132+1,829+1,92+9,353+1,50*2)*0,024*1,10</v>
      </c>
      <c r="BE1099" s="145"/>
      <c r="BF1099" s="145"/>
      <c r="BG1099" s="145"/>
      <c r="BH1099" s="145"/>
      <c r="BI1099" s="145"/>
    </row>
    <row r="1100" spans="1:61" ht="12.75">
      <c r="A1100" s="156"/>
      <c r="B1100" s="157"/>
      <c r="C1100" s="160" t="s">
        <v>1110</v>
      </c>
      <c r="D1100" s="161"/>
      <c r="E1100" s="162">
        <v>0.338</v>
      </c>
      <c r="F1100" s="163"/>
      <c r="G1100" s="164"/>
      <c r="H1100" s="165"/>
      <c r="I1100" s="158"/>
      <c r="J1100" s="166"/>
      <c r="K1100" s="158"/>
      <c r="M1100" s="159" t="s">
        <v>1110</v>
      </c>
      <c r="O1100" s="145"/>
      <c r="Z1100" s="145"/>
      <c r="AA1100" s="145"/>
      <c r="AB1100" s="145"/>
      <c r="AC1100" s="145"/>
      <c r="AD1100" s="145"/>
      <c r="AE1100" s="145"/>
      <c r="AF1100" s="145"/>
      <c r="AG1100" s="145"/>
      <c r="AH1100" s="145"/>
      <c r="AI1100" s="145"/>
      <c r="AJ1100" s="145"/>
      <c r="AK1100" s="145"/>
      <c r="AL1100" s="145"/>
      <c r="AM1100" s="145"/>
      <c r="AN1100" s="145"/>
      <c r="AO1100" s="145"/>
      <c r="AP1100" s="145"/>
      <c r="AQ1100" s="145"/>
      <c r="AR1100" s="145"/>
      <c r="AS1100" s="145"/>
      <c r="AT1100" s="145"/>
      <c r="AU1100" s="145"/>
      <c r="AV1100" s="145"/>
      <c r="AW1100" s="145"/>
      <c r="AX1100" s="145"/>
      <c r="AY1100" s="145"/>
      <c r="AZ1100" s="145"/>
      <c r="BA1100" s="145"/>
      <c r="BB1100" s="145"/>
      <c r="BC1100" s="145"/>
      <c r="BD1100" s="167" t="str">
        <f>C1099</f>
        <v>7,132/2*1,44/2*2*0,024*1,10</v>
      </c>
      <c r="BE1100" s="145"/>
      <c r="BF1100" s="145"/>
      <c r="BG1100" s="145"/>
      <c r="BH1100" s="145"/>
      <c r="BI1100" s="145"/>
    </row>
    <row r="1101" spans="1:61" ht="12.75">
      <c r="A1101" s="156"/>
      <c r="B1101" s="157"/>
      <c r="C1101" s="160" t="s">
        <v>1111</v>
      </c>
      <c r="D1101" s="161"/>
      <c r="E1101" s="162">
        <v>3.1152</v>
      </c>
      <c r="F1101" s="163"/>
      <c r="G1101" s="164"/>
      <c r="H1101" s="165"/>
      <c r="I1101" s="158"/>
      <c r="J1101" s="166"/>
      <c r="K1101" s="158"/>
      <c r="M1101" s="159" t="s">
        <v>1111</v>
      </c>
      <c r="O1101" s="145"/>
      <c r="Z1101" s="145"/>
      <c r="AA1101" s="145"/>
      <c r="AB1101" s="145"/>
      <c r="AC1101" s="145"/>
      <c r="AD1101" s="145"/>
      <c r="AE1101" s="145"/>
      <c r="AF1101" s="145"/>
      <c r="AG1101" s="145"/>
      <c r="AH1101" s="145"/>
      <c r="AI1101" s="145"/>
      <c r="AJ1101" s="145"/>
      <c r="AK1101" s="145"/>
      <c r="AL1101" s="145"/>
      <c r="AM1101" s="145"/>
      <c r="AN1101" s="145"/>
      <c r="AO1101" s="145"/>
      <c r="AP1101" s="145"/>
      <c r="AQ1101" s="145"/>
      <c r="AR1101" s="145"/>
      <c r="AS1101" s="145"/>
      <c r="AT1101" s="145"/>
      <c r="AU1101" s="145"/>
      <c r="AV1101" s="145"/>
      <c r="AW1101" s="145"/>
      <c r="AX1101" s="145"/>
      <c r="AY1101" s="145"/>
      <c r="AZ1101" s="145"/>
      <c r="BA1101" s="145"/>
      <c r="BB1101" s="145"/>
      <c r="BC1101" s="145"/>
      <c r="BD1101" s="167" t="str">
        <f>C1100</f>
        <v>17,782/2*1,44/2*2*0,024*1,10</v>
      </c>
      <c r="BE1101" s="145"/>
      <c r="BF1101" s="145"/>
      <c r="BG1101" s="145"/>
      <c r="BH1101" s="145"/>
      <c r="BI1101" s="145"/>
    </row>
    <row r="1102" spans="1:61" ht="12.75">
      <c r="A1102" s="156"/>
      <c r="B1102" s="157"/>
      <c r="C1102" s="160" t="s">
        <v>1112</v>
      </c>
      <c r="D1102" s="161"/>
      <c r="E1102" s="162">
        <v>3.0624</v>
      </c>
      <c r="F1102" s="163"/>
      <c r="G1102" s="164"/>
      <c r="H1102" s="165"/>
      <c r="I1102" s="158"/>
      <c r="J1102" s="166"/>
      <c r="K1102" s="158"/>
      <c r="M1102" s="159" t="s">
        <v>1112</v>
      </c>
      <c r="O1102" s="145"/>
      <c r="Z1102" s="145"/>
      <c r="AA1102" s="145"/>
      <c r="AB1102" s="145"/>
      <c r="AC1102" s="145"/>
      <c r="AD1102" s="145"/>
      <c r="AE1102" s="145"/>
      <c r="AF1102" s="145"/>
      <c r="AG1102" s="145"/>
      <c r="AH1102" s="145"/>
      <c r="AI1102" s="145"/>
      <c r="AJ1102" s="145"/>
      <c r="AK1102" s="145"/>
      <c r="AL1102" s="145"/>
      <c r="AM1102" s="145"/>
      <c r="AN1102" s="145"/>
      <c r="AO1102" s="145"/>
      <c r="AP1102" s="145"/>
      <c r="AQ1102" s="145"/>
      <c r="AR1102" s="145"/>
      <c r="AS1102" s="145"/>
      <c r="AT1102" s="145"/>
      <c r="AU1102" s="145"/>
      <c r="AV1102" s="145"/>
      <c r="AW1102" s="145"/>
      <c r="AX1102" s="145"/>
      <c r="AY1102" s="145"/>
      <c r="AZ1102" s="145"/>
      <c r="BA1102" s="145"/>
      <c r="BB1102" s="145"/>
      <c r="BC1102" s="145"/>
      <c r="BD1102" s="167" t="str">
        <f>C1101</f>
        <v>St1+St5 tl.24mm D321:118,00*0,024*1,10</v>
      </c>
      <c r="BE1102" s="145"/>
      <c r="BF1102" s="145"/>
      <c r="BG1102" s="145"/>
      <c r="BH1102" s="145"/>
      <c r="BI1102" s="145"/>
    </row>
    <row r="1103" spans="1:61" ht="12.75">
      <c r="A1103" s="156"/>
      <c r="B1103" s="157"/>
      <c r="C1103" s="160" t="s">
        <v>1113</v>
      </c>
      <c r="D1103" s="161"/>
      <c r="E1103" s="162">
        <v>0.528</v>
      </c>
      <c r="F1103" s="163"/>
      <c r="G1103" s="164"/>
      <c r="H1103" s="165"/>
      <c r="I1103" s="158"/>
      <c r="J1103" s="166"/>
      <c r="K1103" s="158"/>
      <c r="M1103" s="159" t="s">
        <v>1113</v>
      </c>
      <c r="O1103" s="145"/>
      <c r="Z1103" s="145"/>
      <c r="AA1103" s="145"/>
      <c r="AB1103" s="145"/>
      <c r="AC1103" s="145"/>
      <c r="AD1103" s="145"/>
      <c r="AE1103" s="145"/>
      <c r="AF1103" s="145"/>
      <c r="AG1103" s="145"/>
      <c r="AH1103" s="145"/>
      <c r="AI1103" s="145"/>
      <c r="AJ1103" s="145"/>
      <c r="AK1103" s="145"/>
      <c r="AL1103" s="145"/>
      <c r="AM1103" s="145"/>
      <c r="AN1103" s="145"/>
      <c r="AO1103" s="145"/>
      <c r="AP1103" s="145"/>
      <c r="AQ1103" s="145"/>
      <c r="AR1103" s="145"/>
      <c r="AS1103" s="145"/>
      <c r="AT1103" s="145"/>
      <c r="AU1103" s="145"/>
      <c r="AV1103" s="145"/>
      <c r="AW1103" s="145"/>
      <c r="AX1103" s="145"/>
      <c r="AY1103" s="145"/>
      <c r="AZ1103" s="145"/>
      <c r="BA1103" s="145"/>
      <c r="BB1103" s="145"/>
      <c r="BC1103" s="145"/>
      <c r="BD1103" s="167" t="str">
        <f>C1102</f>
        <v>D322:116,00*0,024*1,10</v>
      </c>
      <c r="BE1103" s="145"/>
      <c r="BF1103" s="145"/>
      <c r="BG1103" s="145"/>
      <c r="BH1103" s="145"/>
      <c r="BI1103" s="145"/>
    </row>
    <row r="1104" spans="1:61" ht="12.75">
      <c r="A1104" s="156"/>
      <c r="B1104" s="157"/>
      <c r="C1104" s="160" t="s">
        <v>1114</v>
      </c>
      <c r="D1104" s="161"/>
      <c r="E1104" s="162">
        <v>0.1874</v>
      </c>
      <c r="F1104" s="163"/>
      <c r="G1104" s="164"/>
      <c r="H1104" s="165"/>
      <c r="I1104" s="158"/>
      <c r="J1104" s="166"/>
      <c r="K1104" s="158"/>
      <c r="M1104" s="159" t="s">
        <v>1114</v>
      </c>
      <c r="O1104" s="145"/>
      <c r="Z1104" s="145"/>
      <c r="AA1104" s="145"/>
      <c r="AB1104" s="145"/>
      <c r="AC1104" s="145"/>
      <c r="AD1104" s="145"/>
      <c r="AE1104" s="145"/>
      <c r="AF1104" s="145"/>
      <c r="AG1104" s="145"/>
      <c r="AH1104" s="145"/>
      <c r="AI1104" s="145"/>
      <c r="AJ1104" s="145"/>
      <c r="AK1104" s="145"/>
      <c r="AL1104" s="145"/>
      <c r="AM1104" s="145"/>
      <c r="AN1104" s="145"/>
      <c r="AO1104" s="145"/>
      <c r="AP1104" s="145"/>
      <c r="AQ1104" s="145"/>
      <c r="AR1104" s="145"/>
      <c r="AS1104" s="145"/>
      <c r="AT1104" s="145"/>
      <c r="AU1104" s="145"/>
      <c r="AV1104" s="145"/>
      <c r="AW1104" s="145"/>
      <c r="AX1104" s="145"/>
      <c r="AY1104" s="145"/>
      <c r="AZ1104" s="145"/>
      <c r="BA1104" s="145"/>
      <c r="BB1104" s="145"/>
      <c r="BC1104" s="145"/>
      <c r="BD1104" s="167" t="str">
        <f>C1103</f>
        <v>D323:15,00*0,032*1,10</v>
      </c>
      <c r="BE1104" s="145"/>
      <c r="BF1104" s="145"/>
      <c r="BG1104" s="145"/>
      <c r="BH1104" s="145"/>
      <c r="BI1104" s="145"/>
    </row>
    <row r="1105" spans="1:61" ht="12.75">
      <c r="A1105" s="156"/>
      <c r="B1105" s="157"/>
      <c r="C1105" s="160" t="s">
        <v>1115</v>
      </c>
      <c r="D1105" s="161"/>
      <c r="E1105" s="162">
        <v>4.1536</v>
      </c>
      <c r="F1105" s="163"/>
      <c r="G1105" s="164"/>
      <c r="H1105" s="165"/>
      <c r="I1105" s="158"/>
      <c r="J1105" s="166"/>
      <c r="K1105" s="158"/>
      <c r="M1105" s="159" t="s">
        <v>1115</v>
      </c>
      <c r="O1105" s="145"/>
      <c r="Z1105" s="145"/>
      <c r="AA1105" s="145"/>
      <c r="AB1105" s="145"/>
      <c r="AC1105" s="145"/>
      <c r="AD1105" s="145"/>
      <c r="AE1105" s="145"/>
      <c r="AF1105" s="145"/>
      <c r="AG1105" s="145"/>
      <c r="AH1105" s="145"/>
      <c r="AI1105" s="145"/>
      <c r="AJ1105" s="145"/>
      <c r="AK1105" s="145"/>
      <c r="AL1105" s="145"/>
      <c r="AM1105" s="145"/>
      <c r="AN1105" s="145"/>
      <c r="AO1105" s="145"/>
      <c r="AP1105" s="145"/>
      <c r="AQ1105" s="145"/>
      <c r="AR1105" s="145"/>
      <c r="AS1105" s="145"/>
      <c r="AT1105" s="145"/>
      <c r="AU1105" s="145"/>
      <c r="AV1105" s="145"/>
      <c r="AW1105" s="145"/>
      <c r="AX1105" s="145"/>
      <c r="AY1105" s="145"/>
      <c r="AZ1105" s="145"/>
      <c r="BA1105" s="145"/>
      <c r="BB1105" s="145"/>
      <c r="BC1105" s="145"/>
      <c r="BD1105" s="167" t="str">
        <f>C1104</f>
        <v>P5:7,10*0,024*1,10</v>
      </c>
      <c r="BE1105" s="145"/>
      <c r="BF1105" s="145"/>
      <c r="BG1105" s="145"/>
      <c r="BH1105" s="145"/>
      <c r="BI1105" s="145"/>
    </row>
    <row r="1106" spans="1:61" ht="12.75">
      <c r="A1106" s="156"/>
      <c r="B1106" s="157"/>
      <c r="C1106" s="160" t="s">
        <v>1116</v>
      </c>
      <c r="D1106" s="161"/>
      <c r="E1106" s="162">
        <v>4.0832</v>
      </c>
      <c r="F1106" s="163"/>
      <c r="G1106" s="164"/>
      <c r="H1106" s="165"/>
      <c r="I1106" s="158"/>
      <c r="J1106" s="166"/>
      <c r="K1106" s="158"/>
      <c r="M1106" s="159" t="s">
        <v>1116</v>
      </c>
      <c r="O1106" s="145"/>
      <c r="Z1106" s="145"/>
      <c r="AA1106" s="145"/>
      <c r="AB1106" s="145"/>
      <c r="AC1106" s="145"/>
      <c r="AD1106" s="145"/>
      <c r="AE1106" s="145"/>
      <c r="AF1106" s="145"/>
      <c r="AG1106" s="145"/>
      <c r="AH1106" s="145"/>
      <c r="AI1106" s="145"/>
      <c r="AJ1106" s="145"/>
      <c r="AK1106" s="145"/>
      <c r="AL1106" s="145"/>
      <c r="AM1106" s="145"/>
      <c r="AN1106" s="145"/>
      <c r="AO1106" s="145"/>
      <c r="AP1106" s="145"/>
      <c r="AQ1106" s="145"/>
      <c r="AR1106" s="145"/>
      <c r="AS1106" s="145"/>
      <c r="AT1106" s="145"/>
      <c r="AU1106" s="145"/>
      <c r="AV1106" s="145"/>
      <c r="AW1106" s="145"/>
      <c r="AX1106" s="145"/>
      <c r="AY1106" s="145"/>
      <c r="AZ1106" s="145"/>
      <c r="BA1106" s="145"/>
      <c r="BB1106" s="145"/>
      <c r="BC1106" s="145"/>
      <c r="BD1106" s="167" t="str">
        <f>C1105</f>
        <v>St1+ST5  tl.32mm D321:118,00*0,032*1,10</v>
      </c>
      <c r="BE1106" s="145"/>
      <c r="BF1106" s="145"/>
      <c r="BG1106" s="145"/>
      <c r="BH1106" s="145"/>
      <c r="BI1106" s="145"/>
    </row>
    <row r="1107" spans="1:61" ht="12.75">
      <c r="A1107" s="156"/>
      <c r="B1107" s="157"/>
      <c r="C1107" s="160" t="s">
        <v>1113</v>
      </c>
      <c r="D1107" s="161"/>
      <c r="E1107" s="162">
        <v>0.528</v>
      </c>
      <c r="F1107" s="163"/>
      <c r="G1107" s="164"/>
      <c r="H1107" s="165"/>
      <c r="I1107" s="158"/>
      <c r="J1107" s="166"/>
      <c r="K1107" s="158"/>
      <c r="M1107" s="159" t="s">
        <v>1113</v>
      </c>
      <c r="O1107" s="145"/>
      <c r="Z1107" s="145"/>
      <c r="AA1107" s="145"/>
      <c r="AB1107" s="145"/>
      <c r="AC1107" s="145"/>
      <c r="AD1107" s="145"/>
      <c r="AE1107" s="145"/>
      <c r="AF1107" s="145"/>
      <c r="AG1107" s="145"/>
      <c r="AH1107" s="145"/>
      <c r="AI1107" s="145"/>
      <c r="AJ1107" s="145"/>
      <c r="AK1107" s="145"/>
      <c r="AL1107" s="145"/>
      <c r="AM1107" s="145"/>
      <c r="AN1107" s="145"/>
      <c r="AO1107" s="145"/>
      <c r="AP1107" s="145"/>
      <c r="AQ1107" s="145"/>
      <c r="AR1107" s="145"/>
      <c r="AS1107" s="145"/>
      <c r="AT1107" s="145"/>
      <c r="AU1107" s="145"/>
      <c r="AV1107" s="145"/>
      <c r="AW1107" s="145"/>
      <c r="AX1107" s="145"/>
      <c r="AY1107" s="145"/>
      <c r="AZ1107" s="145"/>
      <c r="BA1107" s="145"/>
      <c r="BB1107" s="145"/>
      <c r="BC1107" s="145"/>
      <c r="BD1107" s="167" t="str">
        <f>C1106</f>
        <v>D322:116,00*0,032*1,10</v>
      </c>
      <c r="BE1107" s="145"/>
      <c r="BF1107" s="145"/>
      <c r="BG1107" s="145"/>
      <c r="BH1107" s="145"/>
      <c r="BI1107" s="145"/>
    </row>
    <row r="1108" spans="1:104" ht="12.75">
      <c r="A1108" s="146">
        <v>192</v>
      </c>
      <c r="B1108" s="147" t="s">
        <v>1150</v>
      </c>
      <c r="C1108" s="148" t="s">
        <v>1151</v>
      </c>
      <c r="D1108" s="149" t="s">
        <v>64</v>
      </c>
      <c r="E1108" s="150">
        <v>17.7832</v>
      </c>
      <c r="F1108" s="151">
        <v>0</v>
      </c>
      <c r="G1108" s="152">
        <f>E1108*F1108</f>
        <v>0</v>
      </c>
      <c r="H1108" s="153">
        <v>0.55</v>
      </c>
      <c r="I1108" s="154">
        <f>E1108*H1108</f>
        <v>9.78076</v>
      </c>
      <c r="J1108" s="153"/>
      <c r="K1108" s="154">
        <f>E1108*J1108</f>
        <v>0</v>
      </c>
      <c r="O1108" s="145"/>
      <c r="Z1108" s="145"/>
      <c r="AA1108" s="145">
        <v>3</v>
      </c>
      <c r="AB1108" s="145">
        <v>7</v>
      </c>
      <c r="AC1108" s="145">
        <v>60510430</v>
      </c>
      <c r="AD1108" s="145"/>
      <c r="AE1108" s="145"/>
      <c r="AF1108" s="145"/>
      <c r="AG1108" s="145"/>
      <c r="AH1108" s="145"/>
      <c r="AI1108" s="145"/>
      <c r="AJ1108" s="145"/>
      <c r="AK1108" s="145"/>
      <c r="AL1108" s="145"/>
      <c r="AM1108" s="145"/>
      <c r="AN1108" s="145"/>
      <c r="AO1108" s="145"/>
      <c r="AP1108" s="145"/>
      <c r="AQ1108" s="145"/>
      <c r="AR1108" s="145"/>
      <c r="AS1108" s="145"/>
      <c r="AT1108" s="145"/>
      <c r="AU1108" s="145"/>
      <c r="AV1108" s="145"/>
      <c r="AW1108" s="145"/>
      <c r="AX1108" s="145"/>
      <c r="AY1108" s="145"/>
      <c r="AZ1108" s="155">
        <f>G1108</f>
        <v>0</v>
      </c>
      <c r="BA1108" s="145"/>
      <c r="BB1108" s="145"/>
      <c r="BC1108" s="145"/>
      <c r="BD1108" s="145"/>
      <c r="BE1108" s="145"/>
      <c r="BF1108" s="145"/>
      <c r="BG1108" s="145"/>
      <c r="BH1108" s="145"/>
      <c r="BI1108" s="145"/>
      <c r="CA1108" s="145">
        <v>3</v>
      </c>
      <c r="CB1108" s="145">
        <v>7</v>
      </c>
      <c r="CZ1108" s="108">
        <v>2</v>
      </c>
    </row>
    <row r="1109" spans="1:61" ht="22.5">
      <c r="A1109" s="156"/>
      <c r="B1109" s="157"/>
      <c r="C1109" s="160" t="s">
        <v>1086</v>
      </c>
      <c r="D1109" s="161"/>
      <c r="E1109" s="162">
        <v>2.0788</v>
      </c>
      <c r="F1109" s="163"/>
      <c r="G1109" s="164"/>
      <c r="H1109" s="165"/>
      <c r="I1109" s="158"/>
      <c r="J1109" s="166"/>
      <c r="K1109" s="158"/>
      <c r="M1109" s="159" t="s">
        <v>1086</v>
      </c>
      <c r="O1109" s="145"/>
      <c r="Z1109" s="145"/>
      <c r="AA1109" s="145"/>
      <c r="AB1109" s="145"/>
      <c r="AC1109" s="145"/>
      <c r="AD1109" s="145"/>
      <c r="AE1109" s="145"/>
      <c r="AF1109" s="145"/>
      <c r="AG1109" s="145"/>
      <c r="AH1109" s="145"/>
      <c r="AI1109" s="145"/>
      <c r="AJ1109" s="145"/>
      <c r="AK1109" s="145"/>
      <c r="AL1109" s="145"/>
      <c r="AM1109" s="145"/>
      <c r="AN1109" s="145"/>
      <c r="AO1109" s="145"/>
      <c r="AP1109" s="145"/>
      <c r="AQ1109" s="145"/>
      <c r="AR1109" s="145"/>
      <c r="AS1109" s="145"/>
      <c r="AT1109" s="145"/>
      <c r="AU1109" s="145"/>
      <c r="AV1109" s="145"/>
      <c r="AW1109" s="145"/>
      <c r="AX1109" s="145"/>
      <c r="AY1109" s="145"/>
      <c r="AZ1109" s="145"/>
      <c r="BA1109" s="145"/>
      <c r="BB1109" s="145"/>
      <c r="BC1109" s="145"/>
      <c r="BD1109" s="167" t="str">
        <f>C1108</f>
        <v>Fošna SM/JD</v>
      </c>
      <c r="BE1109" s="145"/>
      <c r="BF1109" s="145"/>
      <c r="BG1109" s="145"/>
      <c r="BH1109" s="145"/>
      <c r="BI1109" s="145"/>
    </row>
    <row r="1110" spans="1:61" ht="33.75">
      <c r="A1110" s="156"/>
      <c r="B1110" s="157"/>
      <c r="C1110" s="160" t="s">
        <v>1087</v>
      </c>
      <c r="D1110" s="161"/>
      <c r="E1110" s="162">
        <v>-0.1505</v>
      </c>
      <c r="F1110" s="163"/>
      <c r="G1110" s="164"/>
      <c r="H1110" s="165"/>
      <c r="I1110" s="158"/>
      <c r="J1110" s="166"/>
      <c r="K1110" s="158"/>
      <c r="M1110" s="159" t="s">
        <v>1087</v>
      </c>
      <c r="O1110" s="145"/>
      <c r="Z1110" s="145"/>
      <c r="AA1110" s="145"/>
      <c r="AB1110" s="145"/>
      <c r="AC1110" s="145"/>
      <c r="AD1110" s="145"/>
      <c r="AE1110" s="145"/>
      <c r="AF1110" s="145"/>
      <c r="AG1110" s="145"/>
      <c r="AH1110" s="145"/>
      <c r="AI1110" s="145"/>
      <c r="AJ1110" s="145"/>
      <c r="AK1110" s="145"/>
      <c r="AL1110" s="145"/>
      <c r="AM1110" s="145"/>
      <c r="AN1110" s="145"/>
      <c r="AO1110" s="145"/>
      <c r="AP1110" s="145"/>
      <c r="AQ1110" s="145"/>
      <c r="AR1110" s="145"/>
      <c r="AS1110" s="145"/>
      <c r="AT1110" s="145"/>
      <c r="AU1110" s="145"/>
      <c r="AV1110" s="145"/>
      <c r="AW1110" s="145"/>
      <c r="AX1110" s="145"/>
      <c r="AY1110" s="145"/>
      <c r="AZ1110" s="145"/>
      <c r="BA1110" s="145"/>
      <c r="BB1110" s="145"/>
      <c r="BC1110" s="145"/>
      <c r="BD1110" s="167" t="str">
        <f>C1109</f>
        <v>Stěna S1 fošny  60/80mm:3,00*(20,029+7,132+20,059+0,90)*0,06*0,08*3</v>
      </c>
      <c r="BE1110" s="145"/>
      <c r="BF1110" s="145"/>
      <c r="BG1110" s="145"/>
      <c r="BH1110" s="145"/>
      <c r="BI1110" s="145"/>
    </row>
    <row r="1111" spans="1:61" ht="12.75">
      <c r="A1111" s="156"/>
      <c r="B1111" s="157"/>
      <c r="C1111" s="160" t="s">
        <v>1088</v>
      </c>
      <c r="D1111" s="161"/>
      <c r="E1111" s="162">
        <v>-0.1835</v>
      </c>
      <c r="F1111" s="163"/>
      <c r="G1111" s="164"/>
      <c r="H1111" s="165"/>
      <c r="I1111" s="158"/>
      <c r="J1111" s="166"/>
      <c r="K1111" s="158"/>
      <c r="M1111" s="159" t="s">
        <v>1088</v>
      </c>
      <c r="O1111" s="145"/>
      <c r="Z1111" s="145"/>
      <c r="AA1111" s="145"/>
      <c r="AB1111" s="145"/>
      <c r="AC1111" s="145"/>
      <c r="AD1111" s="145"/>
      <c r="AE1111" s="145"/>
      <c r="AF1111" s="145"/>
      <c r="AG1111" s="145"/>
      <c r="AH1111" s="145"/>
      <c r="AI1111" s="145"/>
      <c r="AJ1111" s="145"/>
      <c r="AK1111" s="145"/>
      <c r="AL1111" s="145"/>
      <c r="AM1111" s="145"/>
      <c r="AN1111" s="145"/>
      <c r="AO1111" s="145"/>
      <c r="AP1111" s="145"/>
      <c r="AQ1111" s="145"/>
      <c r="AR1111" s="145"/>
      <c r="AS1111" s="145"/>
      <c r="AT1111" s="145"/>
      <c r="AU1111" s="145"/>
      <c r="AV1111" s="145"/>
      <c r="AW1111" s="145"/>
      <c r="AX1111" s="145"/>
      <c r="AY1111" s="145"/>
      <c r="AZ1111" s="145"/>
      <c r="BA1111" s="145"/>
      <c r="BB1111" s="145"/>
      <c r="BC1111" s="145"/>
      <c r="BD1111" s="167" t="str">
        <f>C1110</f>
        <v>-(1,92*0,75+1,25*2,02+0,66*2,30+1,46*2,30+0,70*2,30)*0,06*0,08*3</v>
      </c>
      <c r="BE1111" s="145"/>
      <c r="BF1111" s="145"/>
      <c r="BG1111" s="145"/>
      <c r="BH1111" s="145"/>
      <c r="BI1111" s="145"/>
    </row>
    <row r="1112" spans="1:61" ht="22.5">
      <c r="A1112" s="156"/>
      <c r="B1112" s="157"/>
      <c r="C1112" s="160" t="s">
        <v>1089</v>
      </c>
      <c r="D1112" s="161"/>
      <c r="E1112" s="162">
        <v>2.5887</v>
      </c>
      <c r="F1112" s="163"/>
      <c r="G1112" s="164"/>
      <c r="H1112" s="165"/>
      <c r="I1112" s="158"/>
      <c r="J1112" s="166"/>
      <c r="K1112" s="158"/>
      <c r="M1112" s="159" t="s">
        <v>1089</v>
      </c>
      <c r="O1112" s="145"/>
      <c r="Z1112" s="145"/>
      <c r="AA1112" s="145"/>
      <c r="AB1112" s="145"/>
      <c r="AC1112" s="145"/>
      <c r="AD1112" s="145"/>
      <c r="AE1112" s="145"/>
      <c r="AF1112" s="145"/>
      <c r="AG1112" s="145"/>
      <c r="AH1112" s="145"/>
      <c r="AI1112" s="145"/>
      <c r="AJ1112" s="145"/>
      <c r="AK1112" s="145"/>
      <c r="AL1112" s="145"/>
      <c r="AM1112" s="145"/>
      <c r="AN1112" s="145"/>
      <c r="AO1112" s="145"/>
      <c r="AP1112" s="145"/>
      <c r="AQ1112" s="145"/>
      <c r="AR1112" s="145"/>
      <c r="AS1112" s="145"/>
      <c r="AT1112" s="145"/>
      <c r="AU1112" s="145"/>
      <c r="AV1112" s="145"/>
      <c r="AW1112" s="145"/>
      <c r="AX1112" s="145"/>
      <c r="AY1112" s="145"/>
      <c r="AZ1112" s="145"/>
      <c r="BA1112" s="145"/>
      <c r="BB1112" s="145"/>
      <c r="BC1112" s="145"/>
      <c r="BD1112" s="167" t="str">
        <f>C1111</f>
        <v>-(1,42*2,30*2+0,62*2,30+2,08*2,30)*0,06*0,08*3</v>
      </c>
      <c r="BE1112" s="145"/>
      <c r="BF1112" s="145"/>
      <c r="BG1112" s="145"/>
      <c r="BH1112" s="145"/>
      <c r="BI1112" s="145"/>
    </row>
    <row r="1113" spans="1:61" ht="12.75">
      <c r="A1113" s="156"/>
      <c r="B1113" s="157"/>
      <c r="C1113" s="160" t="s">
        <v>1090</v>
      </c>
      <c r="D1113" s="161"/>
      <c r="E1113" s="162">
        <v>0.0739</v>
      </c>
      <c r="F1113" s="163"/>
      <c r="G1113" s="164"/>
      <c r="H1113" s="165"/>
      <c r="I1113" s="158"/>
      <c r="J1113" s="166"/>
      <c r="K1113" s="158"/>
      <c r="M1113" s="159" t="s">
        <v>1090</v>
      </c>
      <c r="O1113" s="145"/>
      <c r="Z1113" s="145"/>
      <c r="AA1113" s="145"/>
      <c r="AB1113" s="145"/>
      <c r="AC1113" s="145"/>
      <c r="AD1113" s="145"/>
      <c r="AE1113" s="145"/>
      <c r="AF1113" s="145"/>
      <c r="AG1113" s="145"/>
      <c r="AH1113" s="145"/>
      <c r="AI1113" s="145"/>
      <c r="AJ1113" s="145"/>
      <c r="AK1113" s="145"/>
      <c r="AL1113" s="145"/>
      <c r="AM1113" s="145"/>
      <c r="AN1113" s="145"/>
      <c r="AO1113" s="145"/>
      <c r="AP1113" s="145"/>
      <c r="AQ1113" s="145"/>
      <c r="AR1113" s="145"/>
      <c r="AS1113" s="145"/>
      <c r="AT1113" s="145"/>
      <c r="AU1113" s="145"/>
      <c r="AV1113" s="145"/>
      <c r="AW1113" s="145"/>
      <c r="AX1113" s="145"/>
      <c r="AY1113" s="145"/>
      <c r="AZ1113" s="145"/>
      <c r="BA1113" s="145"/>
      <c r="BB1113" s="145"/>
      <c r="BC1113" s="145"/>
      <c r="BD1113" s="167" t="str">
        <f>C1112</f>
        <v>3,50*(6,60+1,50+20,029+7,132+1,829+1,92+9,353+1,50*2)*0,06*0,08*3</v>
      </c>
      <c r="BE1113" s="145"/>
      <c r="BF1113" s="145"/>
      <c r="BG1113" s="145"/>
      <c r="BH1113" s="145"/>
      <c r="BI1113" s="145"/>
    </row>
    <row r="1114" spans="1:61" ht="12.75">
      <c r="A1114" s="156"/>
      <c r="B1114" s="157"/>
      <c r="C1114" s="160" t="s">
        <v>1091</v>
      </c>
      <c r="D1114" s="161"/>
      <c r="E1114" s="162">
        <v>0.1844</v>
      </c>
      <c r="F1114" s="163"/>
      <c r="G1114" s="164"/>
      <c r="H1114" s="165"/>
      <c r="I1114" s="158"/>
      <c r="J1114" s="166"/>
      <c r="K1114" s="158"/>
      <c r="M1114" s="159" t="s">
        <v>1091</v>
      </c>
      <c r="O1114" s="145"/>
      <c r="Z1114" s="145"/>
      <c r="AA1114" s="145"/>
      <c r="AB1114" s="145"/>
      <c r="AC1114" s="145"/>
      <c r="AD1114" s="145"/>
      <c r="AE1114" s="145"/>
      <c r="AF1114" s="145"/>
      <c r="AG1114" s="145"/>
      <c r="AH1114" s="145"/>
      <c r="AI1114" s="145"/>
      <c r="AJ1114" s="145"/>
      <c r="AK1114" s="145"/>
      <c r="AL1114" s="145"/>
      <c r="AM1114" s="145"/>
      <c r="AN1114" s="145"/>
      <c r="AO1114" s="145"/>
      <c r="AP1114" s="145"/>
      <c r="AQ1114" s="145"/>
      <c r="AR1114" s="145"/>
      <c r="AS1114" s="145"/>
      <c r="AT1114" s="145"/>
      <c r="AU1114" s="145"/>
      <c r="AV1114" s="145"/>
      <c r="AW1114" s="145"/>
      <c r="AX1114" s="145"/>
      <c r="AY1114" s="145"/>
      <c r="AZ1114" s="145"/>
      <c r="BA1114" s="145"/>
      <c r="BB1114" s="145"/>
      <c r="BC1114" s="145"/>
      <c r="BD1114" s="167" t="str">
        <f>C1113</f>
        <v>7,132/2*1,44/2*2*0,06*0,08*3</v>
      </c>
      <c r="BE1114" s="145"/>
      <c r="BF1114" s="145"/>
      <c r="BG1114" s="145"/>
      <c r="BH1114" s="145"/>
      <c r="BI1114" s="145"/>
    </row>
    <row r="1115" spans="1:61" ht="12.75">
      <c r="A1115" s="156"/>
      <c r="B1115" s="157"/>
      <c r="C1115" s="160" t="s">
        <v>1092</v>
      </c>
      <c r="D1115" s="161"/>
      <c r="E1115" s="162">
        <v>-0.3707</v>
      </c>
      <c r="F1115" s="163"/>
      <c r="G1115" s="164"/>
      <c r="H1115" s="165"/>
      <c r="I1115" s="158"/>
      <c r="J1115" s="166"/>
      <c r="K1115" s="158"/>
      <c r="M1115" s="159" t="s">
        <v>1092</v>
      </c>
      <c r="O1115" s="145"/>
      <c r="Z1115" s="145"/>
      <c r="AA1115" s="145"/>
      <c r="AB1115" s="145"/>
      <c r="AC1115" s="145"/>
      <c r="AD1115" s="145"/>
      <c r="AE1115" s="145"/>
      <c r="AF1115" s="145"/>
      <c r="AG1115" s="145"/>
      <c r="AH1115" s="145"/>
      <c r="AI1115" s="145"/>
      <c r="AJ1115" s="145"/>
      <c r="AK1115" s="145"/>
      <c r="AL1115" s="145"/>
      <c r="AM1115" s="145"/>
      <c r="AN1115" s="145"/>
      <c r="AO1115" s="145"/>
      <c r="AP1115" s="145"/>
      <c r="AQ1115" s="145"/>
      <c r="AR1115" s="145"/>
      <c r="AS1115" s="145"/>
      <c r="AT1115" s="145"/>
      <c r="AU1115" s="145"/>
      <c r="AV1115" s="145"/>
      <c r="AW1115" s="145"/>
      <c r="AX1115" s="145"/>
      <c r="AY1115" s="145"/>
      <c r="AZ1115" s="145"/>
      <c r="BA1115" s="145"/>
      <c r="BB1115" s="145"/>
      <c r="BC1115" s="145"/>
      <c r="BD1115" s="167" t="str">
        <f>C1114</f>
        <v>17,782/2*1,44/2*2*0,06*0,08*3</v>
      </c>
      <c r="BE1115" s="145"/>
      <c r="BF1115" s="145"/>
      <c r="BG1115" s="145"/>
      <c r="BH1115" s="145"/>
      <c r="BI1115" s="145"/>
    </row>
    <row r="1116" spans="1:61" ht="22.5">
      <c r="A1116" s="156"/>
      <c r="B1116" s="157"/>
      <c r="C1116" s="160" t="s">
        <v>1093</v>
      </c>
      <c r="D1116" s="161"/>
      <c r="E1116" s="162">
        <v>1.7623</v>
      </c>
      <c r="F1116" s="163"/>
      <c r="G1116" s="164"/>
      <c r="H1116" s="165"/>
      <c r="I1116" s="158"/>
      <c r="J1116" s="166"/>
      <c r="K1116" s="158"/>
      <c r="M1116" s="159" t="s">
        <v>1093</v>
      </c>
      <c r="O1116" s="145"/>
      <c r="Z1116" s="145"/>
      <c r="AA1116" s="145"/>
      <c r="AB1116" s="145"/>
      <c r="AC1116" s="145"/>
      <c r="AD1116" s="145"/>
      <c r="AE1116" s="145"/>
      <c r="AF1116" s="145"/>
      <c r="AG1116" s="145"/>
      <c r="AH1116" s="145"/>
      <c r="AI1116" s="145"/>
      <c r="AJ1116" s="145"/>
      <c r="AK1116" s="145"/>
      <c r="AL1116" s="145"/>
      <c r="AM1116" s="145"/>
      <c r="AN1116" s="145"/>
      <c r="AO1116" s="145"/>
      <c r="AP1116" s="145"/>
      <c r="AQ1116" s="145"/>
      <c r="AR1116" s="145"/>
      <c r="AS1116" s="145"/>
      <c r="AT1116" s="145"/>
      <c r="AU1116" s="145"/>
      <c r="AV1116" s="145"/>
      <c r="AW1116" s="145"/>
      <c r="AX1116" s="145"/>
      <c r="AY1116" s="145"/>
      <c r="AZ1116" s="145"/>
      <c r="BA1116" s="145"/>
      <c r="BB1116" s="145"/>
      <c r="BC1116" s="145"/>
      <c r="BD1116" s="167" t="str">
        <f>C1115</f>
        <v>-3,90*6,60*0,06*0,08*3</v>
      </c>
      <c r="BE1116" s="145"/>
      <c r="BF1116" s="145"/>
      <c r="BG1116" s="145"/>
      <c r="BH1116" s="145"/>
      <c r="BI1116" s="145"/>
    </row>
    <row r="1117" spans="1:61" ht="25.5">
      <c r="A1117" s="156"/>
      <c r="B1117" s="157"/>
      <c r="C1117" s="160" t="s">
        <v>1094</v>
      </c>
      <c r="D1117" s="161"/>
      <c r="E1117" s="162">
        <v>0.4921</v>
      </c>
      <c r="F1117" s="163"/>
      <c r="G1117" s="164"/>
      <c r="H1117" s="165"/>
      <c r="I1117" s="158"/>
      <c r="J1117" s="166"/>
      <c r="K1117" s="158"/>
      <c r="M1117" s="159" t="s">
        <v>1094</v>
      </c>
      <c r="O1117" s="145"/>
      <c r="Z1117" s="145"/>
      <c r="AA1117" s="145"/>
      <c r="AB1117" s="145"/>
      <c r="AC1117" s="145"/>
      <c r="AD1117" s="145"/>
      <c r="AE1117" s="145"/>
      <c r="AF1117" s="145"/>
      <c r="AG1117" s="145"/>
      <c r="AH1117" s="145"/>
      <c r="AI1117" s="145"/>
      <c r="AJ1117" s="145"/>
      <c r="AK1117" s="145"/>
      <c r="AL1117" s="145"/>
      <c r="AM1117" s="145"/>
      <c r="AN1117" s="145"/>
      <c r="AO1117" s="145"/>
      <c r="AP1117" s="145"/>
      <c r="AQ1117" s="145"/>
      <c r="AR1117" s="145"/>
      <c r="AS1117" s="145"/>
      <c r="AT1117" s="145"/>
      <c r="AU1117" s="145"/>
      <c r="AV1117" s="145"/>
      <c r="AW1117" s="145"/>
      <c r="AX1117" s="145"/>
      <c r="AY1117" s="145"/>
      <c r="AZ1117" s="145"/>
      <c r="BA1117" s="145"/>
      <c r="BB1117" s="145"/>
      <c r="BC1117" s="145"/>
      <c r="BD1117" s="167" t="str">
        <f>C1116</f>
        <v>Stěna S4 fošny 60/80mm:4,57*(1,52+0,60+2,60+20,42+1,64)*0,06*0,08*3</v>
      </c>
      <c r="BE1117" s="145"/>
      <c r="BF1117" s="145"/>
      <c r="BG1117" s="145"/>
      <c r="BH1117" s="145"/>
      <c r="BI1117" s="145"/>
    </row>
    <row r="1118" spans="1:61" ht="12.75">
      <c r="A1118" s="156"/>
      <c r="B1118" s="157"/>
      <c r="C1118" s="160" t="s">
        <v>1095</v>
      </c>
      <c r="D1118" s="161"/>
      <c r="E1118" s="162">
        <v>1.3044</v>
      </c>
      <c r="F1118" s="163"/>
      <c r="G1118" s="164"/>
      <c r="H1118" s="165"/>
      <c r="I1118" s="158"/>
      <c r="J1118" s="166"/>
      <c r="K1118" s="158"/>
      <c r="M1118" s="159" t="s">
        <v>1095</v>
      </c>
      <c r="O1118" s="145"/>
      <c r="Z1118" s="145"/>
      <c r="AA1118" s="145"/>
      <c r="AB1118" s="145"/>
      <c r="AC1118" s="145"/>
      <c r="AD1118" s="145"/>
      <c r="AE1118" s="145"/>
      <c r="AF1118" s="145"/>
      <c r="AG1118" s="145"/>
      <c r="AH1118" s="145"/>
      <c r="AI1118" s="145"/>
      <c r="AJ1118" s="145"/>
      <c r="AK1118" s="145"/>
      <c r="AL1118" s="145"/>
      <c r="AM1118" s="145"/>
      <c r="AN1118" s="145"/>
      <c r="AO1118" s="145"/>
      <c r="AP1118" s="145"/>
      <c r="AQ1118" s="145"/>
      <c r="AR1118" s="145"/>
      <c r="AS1118" s="145"/>
      <c r="AT1118" s="145"/>
      <c r="AU1118" s="145"/>
      <c r="AV1118" s="145"/>
      <c r="AW1118" s="145"/>
      <c r="AX1118" s="145"/>
      <c r="AY1118" s="145"/>
      <c r="AZ1118" s="145"/>
      <c r="BA1118" s="145"/>
      <c r="BB1118" s="145"/>
      <c r="BC1118" s="145"/>
      <c r="BD1118" s="167" t="str">
        <f>C1117</f>
        <v>2,39*14,30*0,06*0,08*3</v>
      </c>
      <c r="BE1118" s="145"/>
      <c r="BF1118" s="145"/>
      <c r="BG1118" s="145"/>
      <c r="BH1118" s="145"/>
      <c r="BI1118" s="145"/>
    </row>
    <row r="1119" spans="1:61" ht="12.75">
      <c r="A1119" s="156"/>
      <c r="B1119" s="157"/>
      <c r="C1119" s="160" t="s">
        <v>1096</v>
      </c>
      <c r="D1119" s="161"/>
      <c r="E1119" s="162">
        <v>0.5805</v>
      </c>
      <c r="F1119" s="163"/>
      <c r="G1119" s="164"/>
      <c r="H1119" s="165"/>
      <c r="I1119" s="158"/>
      <c r="J1119" s="166"/>
      <c r="K1119" s="158"/>
      <c r="M1119" s="159" t="s">
        <v>1096</v>
      </c>
      <c r="O1119" s="145"/>
      <c r="Z1119" s="145"/>
      <c r="AA1119" s="145"/>
      <c r="AB1119" s="145"/>
      <c r="AC1119" s="145"/>
      <c r="AD1119" s="145"/>
      <c r="AE1119" s="145"/>
      <c r="AF1119" s="145"/>
      <c r="AG1119" s="145"/>
      <c r="AH1119" s="145"/>
      <c r="AI1119" s="145"/>
      <c r="AJ1119" s="145"/>
      <c r="AK1119" s="145"/>
      <c r="AL1119" s="145"/>
      <c r="AM1119" s="145"/>
      <c r="AN1119" s="145"/>
      <c r="AO1119" s="145"/>
      <c r="AP1119" s="145"/>
      <c r="AQ1119" s="145"/>
      <c r="AR1119" s="145"/>
      <c r="AS1119" s="145"/>
      <c r="AT1119" s="145"/>
      <c r="AU1119" s="145"/>
      <c r="AV1119" s="145"/>
      <c r="AW1119" s="145"/>
      <c r="AX1119" s="145"/>
      <c r="AY1119" s="145"/>
      <c r="AZ1119" s="145"/>
      <c r="BA1119" s="145"/>
      <c r="BB1119" s="145"/>
      <c r="BC1119" s="145"/>
      <c r="BD1119" s="167" t="str">
        <f>C1118</f>
        <v>Stěna S6 fošny 80/160mm:1,91*17,785*0,08*0,16*3</v>
      </c>
      <c r="BE1119" s="145"/>
      <c r="BF1119" s="145"/>
      <c r="BG1119" s="145"/>
      <c r="BH1119" s="145"/>
      <c r="BI1119" s="145"/>
    </row>
    <row r="1120" spans="1:61" ht="22.5">
      <c r="A1120" s="156"/>
      <c r="B1120" s="157"/>
      <c r="C1120" s="160" t="s">
        <v>1086</v>
      </c>
      <c r="D1120" s="161"/>
      <c r="E1120" s="162">
        <v>2.0788</v>
      </c>
      <c r="F1120" s="163"/>
      <c r="G1120" s="164"/>
      <c r="H1120" s="165"/>
      <c r="I1120" s="158"/>
      <c r="J1120" s="166"/>
      <c r="K1120" s="158"/>
      <c r="M1120" s="159" t="s">
        <v>1086</v>
      </c>
      <c r="O1120" s="145"/>
      <c r="Z1120" s="145"/>
      <c r="AA1120" s="145"/>
      <c r="AB1120" s="145"/>
      <c r="AC1120" s="145"/>
      <c r="AD1120" s="145"/>
      <c r="AE1120" s="145"/>
      <c r="AF1120" s="145"/>
      <c r="AG1120" s="145"/>
      <c r="AH1120" s="145"/>
      <c r="AI1120" s="145"/>
      <c r="AJ1120" s="145"/>
      <c r="AK1120" s="145"/>
      <c r="AL1120" s="145"/>
      <c r="AM1120" s="145"/>
      <c r="AN1120" s="145"/>
      <c r="AO1120" s="145"/>
      <c r="AP1120" s="145"/>
      <c r="AQ1120" s="145"/>
      <c r="AR1120" s="145"/>
      <c r="AS1120" s="145"/>
      <c r="AT1120" s="145"/>
      <c r="AU1120" s="145"/>
      <c r="AV1120" s="145"/>
      <c r="AW1120" s="145"/>
      <c r="AX1120" s="145"/>
      <c r="AY1120" s="145"/>
      <c r="AZ1120" s="145"/>
      <c r="BA1120" s="145"/>
      <c r="BB1120" s="145"/>
      <c r="BC1120" s="145"/>
      <c r="BD1120" s="167" t="str">
        <f>C1119</f>
        <v>17,785/2*1,70/2*2*0,08*0,16*3</v>
      </c>
      <c r="BE1120" s="145"/>
      <c r="BF1120" s="145"/>
      <c r="BG1120" s="145"/>
      <c r="BH1120" s="145"/>
      <c r="BI1120" s="145"/>
    </row>
    <row r="1121" spans="1:61" ht="33.75">
      <c r="A1121" s="156"/>
      <c r="B1121" s="157"/>
      <c r="C1121" s="160" t="s">
        <v>1087</v>
      </c>
      <c r="D1121" s="161"/>
      <c r="E1121" s="162">
        <v>-0.1505</v>
      </c>
      <c r="F1121" s="163"/>
      <c r="G1121" s="164"/>
      <c r="H1121" s="165"/>
      <c r="I1121" s="158"/>
      <c r="J1121" s="166"/>
      <c r="K1121" s="158"/>
      <c r="M1121" s="159" t="s">
        <v>1087</v>
      </c>
      <c r="O1121" s="145"/>
      <c r="Z1121" s="145"/>
      <c r="AA1121" s="145"/>
      <c r="AB1121" s="145"/>
      <c r="AC1121" s="145"/>
      <c r="AD1121" s="145"/>
      <c r="AE1121" s="145"/>
      <c r="AF1121" s="145"/>
      <c r="AG1121" s="145"/>
      <c r="AH1121" s="145"/>
      <c r="AI1121" s="145"/>
      <c r="AJ1121" s="145"/>
      <c r="AK1121" s="145"/>
      <c r="AL1121" s="145"/>
      <c r="AM1121" s="145"/>
      <c r="AN1121" s="145"/>
      <c r="AO1121" s="145"/>
      <c r="AP1121" s="145"/>
      <c r="AQ1121" s="145"/>
      <c r="AR1121" s="145"/>
      <c r="AS1121" s="145"/>
      <c r="AT1121" s="145"/>
      <c r="AU1121" s="145"/>
      <c r="AV1121" s="145"/>
      <c r="AW1121" s="145"/>
      <c r="AX1121" s="145"/>
      <c r="AY1121" s="145"/>
      <c r="AZ1121" s="145"/>
      <c r="BA1121" s="145"/>
      <c r="BB1121" s="145"/>
      <c r="BC1121" s="145"/>
      <c r="BD1121" s="167" t="str">
        <f>C1120</f>
        <v>Stěna S1 fošny  60/80mm:3,00*(20,029+7,132+20,059+0,90)*0,06*0,08*3</v>
      </c>
      <c r="BE1121" s="145"/>
      <c r="BF1121" s="145"/>
      <c r="BG1121" s="145"/>
      <c r="BH1121" s="145"/>
      <c r="BI1121" s="145"/>
    </row>
    <row r="1122" spans="1:61" ht="12.75">
      <c r="A1122" s="156"/>
      <c r="B1122" s="157"/>
      <c r="C1122" s="160" t="s">
        <v>1088</v>
      </c>
      <c r="D1122" s="161"/>
      <c r="E1122" s="162">
        <v>-0.1835</v>
      </c>
      <c r="F1122" s="163"/>
      <c r="G1122" s="164"/>
      <c r="H1122" s="165"/>
      <c r="I1122" s="158"/>
      <c r="J1122" s="166"/>
      <c r="K1122" s="158"/>
      <c r="M1122" s="159" t="s">
        <v>1088</v>
      </c>
      <c r="O1122" s="145"/>
      <c r="Z1122" s="145"/>
      <c r="AA1122" s="145"/>
      <c r="AB1122" s="145"/>
      <c r="AC1122" s="145"/>
      <c r="AD1122" s="145"/>
      <c r="AE1122" s="145"/>
      <c r="AF1122" s="145"/>
      <c r="AG1122" s="145"/>
      <c r="AH1122" s="145"/>
      <c r="AI1122" s="145"/>
      <c r="AJ1122" s="145"/>
      <c r="AK1122" s="145"/>
      <c r="AL1122" s="145"/>
      <c r="AM1122" s="145"/>
      <c r="AN1122" s="145"/>
      <c r="AO1122" s="145"/>
      <c r="AP1122" s="145"/>
      <c r="AQ1122" s="145"/>
      <c r="AR1122" s="145"/>
      <c r="AS1122" s="145"/>
      <c r="AT1122" s="145"/>
      <c r="AU1122" s="145"/>
      <c r="AV1122" s="145"/>
      <c r="AW1122" s="145"/>
      <c r="AX1122" s="145"/>
      <c r="AY1122" s="145"/>
      <c r="AZ1122" s="145"/>
      <c r="BA1122" s="145"/>
      <c r="BB1122" s="145"/>
      <c r="BC1122" s="145"/>
      <c r="BD1122" s="167" t="str">
        <f>C1121</f>
        <v>-(1,92*0,75+1,25*2,02+0,66*2,30+1,46*2,30+0,70*2,30)*0,06*0,08*3</v>
      </c>
      <c r="BE1122" s="145"/>
      <c r="BF1122" s="145"/>
      <c r="BG1122" s="145"/>
      <c r="BH1122" s="145"/>
      <c r="BI1122" s="145"/>
    </row>
    <row r="1123" spans="1:61" ht="22.5">
      <c r="A1123" s="156"/>
      <c r="B1123" s="157"/>
      <c r="C1123" s="160" t="s">
        <v>1089</v>
      </c>
      <c r="D1123" s="161"/>
      <c r="E1123" s="162">
        <v>2.5887</v>
      </c>
      <c r="F1123" s="163"/>
      <c r="G1123" s="164"/>
      <c r="H1123" s="165"/>
      <c r="I1123" s="158"/>
      <c r="J1123" s="166"/>
      <c r="K1123" s="158"/>
      <c r="M1123" s="159" t="s">
        <v>1089</v>
      </c>
      <c r="O1123" s="145"/>
      <c r="Z1123" s="145"/>
      <c r="AA1123" s="145"/>
      <c r="AB1123" s="145"/>
      <c r="AC1123" s="145"/>
      <c r="AD1123" s="145"/>
      <c r="AE1123" s="145"/>
      <c r="AF1123" s="145"/>
      <c r="AG1123" s="145"/>
      <c r="AH1123" s="145"/>
      <c r="AI1123" s="145"/>
      <c r="AJ1123" s="145"/>
      <c r="AK1123" s="145"/>
      <c r="AL1123" s="145"/>
      <c r="AM1123" s="145"/>
      <c r="AN1123" s="145"/>
      <c r="AO1123" s="145"/>
      <c r="AP1123" s="145"/>
      <c r="AQ1123" s="145"/>
      <c r="AR1123" s="145"/>
      <c r="AS1123" s="145"/>
      <c r="AT1123" s="145"/>
      <c r="AU1123" s="145"/>
      <c r="AV1123" s="145"/>
      <c r="AW1123" s="145"/>
      <c r="AX1123" s="145"/>
      <c r="AY1123" s="145"/>
      <c r="AZ1123" s="145"/>
      <c r="BA1123" s="145"/>
      <c r="BB1123" s="145"/>
      <c r="BC1123" s="145"/>
      <c r="BD1123" s="167" t="str">
        <f>C1122</f>
        <v>-(1,42*2,30*2+0,62*2,30+2,08*2,30)*0,06*0,08*3</v>
      </c>
      <c r="BE1123" s="145"/>
      <c r="BF1123" s="145"/>
      <c r="BG1123" s="145"/>
      <c r="BH1123" s="145"/>
      <c r="BI1123" s="145"/>
    </row>
    <row r="1124" spans="1:61" ht="12.75">
      <c r="A1124" s="156"/>
      <c r="B1124" s="157"/>
      <c r="C1124" s="160" t="s">
        <v>1090</v>
      </c>
      <c r="D1124" s="161"/>
      <c r="E1124" s="162">
        <v>0.0739</v>
      </c>
      <c r="F1124" s="163"/>
      <c r="G1124" s="164"/>
      <c r="H1124" s="165"/>
      <c r="I1124" s="158"/>
      <c r="J1124" s="166"/>
      <c r="K1124" s="158"/>
      <c r="M1124" s="159" t="s">
        <v>1090</v>
      </c>
      <c r="O1124" s="145"/>
      <c r="Z1124" s="145"/>
      <c r="AA1124" s="145"/>
      <c r="AB1124" s="145"/>
      <c r="AC1124" s="145"/>
      <c r="AD1124" s="145"/>
      <c r="AE1124" s="145"/>
      <c r="AF1124" s="145"/>
      <c r="AG1124" s="145"/>
      <c r="AH1124" s="145"/>
      <c r="AI1124" s="145"/>
      <c r="AJ1124" s="145"/>
      <c r="AK1124" s="145"/>
      <c r="AL1124" s="145"/>
      <c r="AM1124" s="145"/>
      <c r="AN1124" s="145"/>
      <c r="AO1124" s="145"/>
      <c r="AP1124" s="145"/>
      <c r="AQ1124" s="145"/>
      <c r="AR1124" s="145"/>
      <c r="AS1124" s="145"/>
      <c r="AT1124" s="145"/>
      <c r="AU1124" s="145"/>
      <c r="AV1124" s="145"/>
      <c r="AW1124" s="145"/>
      <c r="AX1124" s="145"/>
      <c r="AY1124" s="145"/>
      <c r="AZ1124" s="145"/>
      <c r="BA1124" s="145"/>
      <c r="BB1124" s="145"/>
      <c r="BC1124" s="145"/>
      <c r="BD1124" s="167" t="str">
        <f>C1123</f>
        <v>3,50*(6,60+1,50+20,029+7,132+1,829+1,92+9,353+1,50*2)*0,06*0,08*3</v>
      </c>
      <c r="BE1124" s="145"/>
      <c r="BF1124" s="145"/>
      <c r="BG1124" s="145"/>
      <c r="BH1124" s="145"/>
      <c r="BI1124" s="145"/>
    </row>
    <row r="1125" spans="1:61" ht="12.75">
      <c r="A1125" s="156"/>
      <c r="B1125" s="157"/>
      <c r="C1125" s="160" t="s">
        <v>1091</v>
      </c>
      <c r="D1125" s="161"/>
      <c r="E1125" s="162">
        <v>0.1844</v>
      </c>
      <c r="F1125" s="163"/>
      <c r="G1125" s="164"/>
      <c r="H1125" s="165"/>
      <c r="I1125" s="158"/>
      <c r="J1125" s="166"/>
      <c r="K1125" s="158"/>
      <c r="M1125" s="159" t="s">
        <v>1091</v>
      </c>
      <c r="O1125" s="145"/>
      <c r="Z1125" s="145"/>
      <c r="AA1125" s="145"/>
      <c r="AB1125" s="145"/>
      <c r="AC1125" s="145"/>
      <c r="AD1125" s="145"/>
      <c r="AE1125" s="145"/>
      <c r="AF1125" s="145"/>
      <c r="AG1125" s="145"/>
      <c r="AH1125" s="145"/>
      <c r="AI1125" s="145"/>
      <c r="AJ1125" s="145"/>
      <c r="AK1125" s="145"/>
      <c r="AL1125" s="145"/>
      <c r="AM1125" s="145"/>
      <c r="AN1125" s="145"/>
      <c r="AO1125" s="145"/>
      <c r="AP1125" s="145"/>
      <c r="AQ1125" s="145"/>
      <c r="AR1125" s="145"/>
      <c r="AS1125" s="145"/>
      <c r="AT1125" s="145"/>
      <c r="AU1125" s="145"/>
      <c r="AV1125" s="145"/>
      <c r="AW1125" s="145"/>
      <c r="AX1125" s="145"/>
      <c r="AY1125" s="145"/>
      <c r="AZ1125" s="145"/>
      <c r="BA1125" s="145"/>
      <c r="BB1125" s="145"/>
      <c r="BC1125" s="145"/>
      <c r="BD1125" s="167" t="str">
        <f>C1124</f>
        <v>7,132/2*1,44/2*2*0,06*0,08*3</v>
      </c>
      <c r="BE1125" s="145"/>
      <c r="BF1125" s="145"/>
      <c r="BG1125" s="145"/>
      <c r="BH1125" s="145"/>
      <c r="BI1125" s="145"/>
    </row>
    <row r="1126" spans="1:61" ht="12.75">
      <c r="A1126" s="156"/>
      <c r="B1126" s="157"/>
      <c r="C1126" s="160" t="s">
        <v>1092</v>
      </c>
      <c r="D1126" s="161"/>
      <c r="E1126" s="162">
        <v>-0.3707</v>
      </c>
      <c r="F1126" s="163"/>
      <c r="G1126" s="164"/>
      <c r="H1126" s="165"/>
      <c r="I1126" s="158"/>
      <c r="J1126" s="166"/>
      <c r="K1126" s="158"/>
      <c r="M1126" s="159" t="s">
        <v>1092</v>
      </c>
      <c r="O1126" s="145"/>
      <c r="Z1126" s="145"/>
      <c r="AA1126" s="145"/>
      <c r="AB1126" s="145"/>
      <c r="AC1126" s="145"/>
      <c r="AD1126" s="145"/>
      <c r="AE1126" s="145"/>
      <c r="AF1126" s="145"/>
      <c r="AG1126" s="145"/>
      <c r="AH1126" s="145"/>
      <c r="AI1126" s="145"/>
      <c r="AJ1126" s="145"/>
      <c r="AK1126" s="145"/>
      <c r="AL1126" s="145"/>
      <c r="AM1126" s="145"/>
      <c r="AN1126" s="145"/>
      <c r="AO1126" s="145"/>
      <c r="AP1126" s="145"/>
      <c r="AQ1126" s="145"/>
      <c r="AR1126" s="145"/>
      <c r="AS1126" s="145"/>
      <c r="AT1126" s="145"/>
      <c r="AU1126" s="145"/>
      <c r="AV1126" s="145"/>
      <c r="AW1126" s="145"/>
      <c r="AX1126" s="145"/>
      <c r="AY1126" s="145"/>
      <c r="AZ1126" s="145"/>
      <c r="BA1126" s="145"/>
      <c r="BB1126" s="145"/>
      <c r="BC1126" s="145"/>
      <c r="BD1126" s="167" t="str">
        <f>C1125</f>
        <v>17,782/2*1,44/2*2*0,06*0,08*3</v>
      </c>
      <c r="BE1126" s="145"/>
      <c r="BF1126" s="145"/>
      <c r="BG1126" s="145"/>
      <c r="BH1126" s="145"/>
      <c r="BI1126" s="145"/>
    </row>
    <row r="1127" spans="1:61" ht="22.5">
      <c r="A1127" s="156"/>
      <c r="B1127" s="157"/>
      <c r="C1127" s="160" t="s">
        <v>1093</v>
      </c>
      <c r="D1127" s="161"/>
      <c r="E1127" s="162">
        <v>1.7623</v>
      </c>
      <c r="F1127" s="163"/>
      <c r="G1127" s="164"/>
      <c r="H1127" s="165"/>
      <c r="I1127" s="158"/>
      <c r="J1127" s="166"/>
      <c r="K1127" s="158"/>
      <c r="M1127" s="159" t="s">
        <v>1093</v>
      </c>
      <c r="O1127" s="145"/>
      <c r="Z1127" s="145"/>
      <c r="AA1127" s="145"/>
      <c r="AB1127" s="145"/>
      <c r="AC1127" s="145"/>
      <c r="AD1127" s="145"/>
      <c r="AE1127" s="145"/>
      <c r="AF1127" s="145"/>
      <c r="AG1127" s="145"/>
      <c r="AH1127" s="145"/>
      <c r="AI1127" s="145"/>
      <c r="AJ1127" s="145"/>
      <c r="AK1127" s="145"/>
      <c r="AL1127" s="145"/>
      <c r="AM1127" s="145"/>
      <c r="AN1127" s="145"/>
      <c r="AO1127" s="145"/>
      <c r="AP1127" s="145"/>
      <c r="AQ1127" s="145"/>
      <c r="AR1127" s="145"/>
      <c r="AS1127" s="145"/>
      <c r="AT1127" s="145"/>
      <c r="AU1127" s="145"/>
      <c r="AV1127" s="145"/>
      <c r="AW1127" s="145"/>
      <c r="AX1127" s="145"/>
      <c r="AY1127" s="145"/>
      <c r="AZ1127" s="145"/>
      <c r="BA1127" s="145"/>
      <c r="BB1127" s="145"/>
      <c r="BC1127" s="145"/>
      <c r="BD1127" s="167" t="str">
        <f>C1126</f>
        <v>-3,90*6,60*0,06*0,08*3</v>
      </c>
      <c r="BE1127" s="145"/>
      <c r="BF1127" s="145"/>
      <c r="BG1127" s="145"/>
      <c r="BH1127" s="145"/>
      <c r="BI1127" s="145"/>
    </row>
    <row r="1128" spans="1:61" ht="25.5">
      <c r="A1128" s="156"/>
      <c r="B1128" s="157"/>
      <c r="C1128" s="160" t="s">
        <v>1094</v>
      </c>
      <c r="D1128" s="161"/>
      <c r="E1128" s="162">
        <v>0.4921</v>
      </c>
      <c r="F1128" s="163"/>
      <c r="G1128" s="164"/>
      <c r="H1128" s="165"/>
      <c r="I1128" s="158"/>
      <c r="J1128" s="166"/>
      <c r="K1128" s="158"/>
      <c r="M1128" s="159" t="s">
        <v>1094</v>
      </c>
      <c r="O1128" s="145"/>
      <c r="Z1128" s="145"/>
      <c r="AA1128" s="145"/>
      <c r="AB1128" s="145"/>
      <c r="AC1128" s="145"/>
      <c r="AD1128" s="145"/>
      <c r="AE1128" s="145"/>
      <c r="AF1128" s="145"/>
      <c r="AG1128" s="145"/>
      <c r="AH1128" s="145"/>
      <c r="AI1128" s="145"/>
      <c r="AJ1128" s="145"/>
      <c r="AK1128" s="145"/>
      <c r="AL1128" s="145"/>
      <c r="AM1128" s="145"/>
      <c r="AN1128" s="145"/>
      <c r="AO1128" s="145"/>
      <c r="AP1128" s="145"/>
      <c r="AQ1128" s="145"/>
      <c r="AR1128" s="145"/>
      <c r="AS1128" s="145"/>
      <c r="AT1128" s="145"/>
      <c r="AU1128" s="145"/>
      <c r="AV1128" s="145"/>
      <c r="AW1128" s="145"/>
      <c r="AX1128" s="145"/>
      <c r="AY1128" s="145"/>
      <c r="AZ1128" s="145"/>
      <c r="BA1128" s="145"/>
      <c r="BB1128" s="145"/>
      <c r="BC1128" s="145"/>
      <c r="BD1128" s="167" t="str">
        <f>C1127</f>
        <v>Stěna S4 fošny 60/80mm:4,57*(1,52+0,60+2,60+20,42+1,64)*0,06*0,08*3</v>
      </c>
      <c r="BE1128" s="145"/>
      <c r="BF1128" s="145"/>
      <c r="BG1128" s="145"/>
      <c r="BH1128" s="145"/>
      <c r="BI1128" s="145"/>
    </row>
    <row r="1129" spans="1:61" ht="22.5">
      <c r="A1129" s="156"/>
      <c r="B1129" s="157"/>
      <c r="C1129" s="160" t="s">
        <v>1152</v>
      </c>
      <c r="D1129" s="161"/>
      <c r="E1129" s="162">
        <v>1.9254</v>
      </c>
      <c r="F1129" s="163"/>
      <c r="G1129" s="164"/>
      <c r="H1129" s="165"/>
      <c r="I1129" s="158"/>
      <c r="J1129" s="166"/>
      <c r="K1129" s="158"/>
      <c r="M1129" s="159" t="s">
        <v>1152</v>
      </c>
      <c r="O1129" s="145"/>
      <c r="Z1129" s="145"/>
      <c r="AA1129" s="145"/>
      <c r="AB1129" s="145"/>
      <c r="AC1129" s="145"/>
      <c r="AD1129" s="145"/>
      <c r="AE1129" s="145"/>
      <c r="AF1129" s="145"/>
      <c r="AG1129" s="145"/>
      <c r="AH1129" s="145"/>
      <c r="AI1129" s="145"/>
      <c r="AJ1129" s="145"/>
      <c r="AK1129" s="145"/>
      <c r="AL1129" s="145"/>
      <c r="AM1129" s="145"/>
      <c r="AN1129" s="145"/>
      <c r="AO1129" s="145"/>
      <c r="AP1129" s="145"/>
      <c r="AQ1129" s="145"/>
      <c r="AR1129" s="145"/>
      <c r="AS1129" s="145"/>
      <c r="AT1129" s="145"/>
      <c r="AU1129" s="145"/>
      <c r="AV1129" s="145"/>
      <c r="AW1129" s="145"/>
      <c r="AX1129" s="145"/>
      <c r="AY1129" s="145"/>
      <c r="AZ1129" s="145"/>
      <c r="BA1129" s="145"/>
      <c r="BB1129" s="145"/>
      <c r="BC1129" s="145"/>
      <c r="BD1129" s="167" t="str">
        <f>C1128</f>
        <v>2,39*14,30*0,06*0,08*3</v>
      </c>
      <c r="BE1129" s="145"/>
      <c r="BF1129" s="145"/>
      <c r="BG1129" s="145"/>
      <c r="BH1129" s="145"/>
      <c r="BI1129" s="145"/>
    </row>
    <row r="1130" spans="1:61" ht="25.5">
      <c r="A1130" s="156"/>
      <c r="B1130" s="157"/>
      <c r="C1130" s="160" t="s">
        <v>1153</v>
      </c>
      <c r="D1130" s="161"/>
      <c r="E1130" s="162">
        <v>0.4781</v>
      </c>
      <c r="F1130" s="163"/>
      <c r="G1130" s="164"/>
      <c r="H1130" s="165"/>
      <c r="I1130" s="158"/>
      <c r="J1130" s="166"/>
      <c r="K1130" s="158"/>
      <c r="M1130" s="159" t="s">
        <v>1153</v>
      </c>
      <c r="O1130" s="145"/>
      <c r="Z1130" s="145"/>
      <c r="AA1130" s="145"/>
      <c r="AB1130" s="145"/>
      <c r="AC1130" s="145"/>
      <c r="AD1130" s="145"/>
      <c r="AE1130" s="145"/>
      <c r="AF1130" s="145"/>
      <c r="AG1130" s="145"/>
      <c r="AH1130" s="145"/>
      <c r="AI1130" s="145"/>
      <c r="AJ1130" s="145"/>
      <c r="AK1130" s="145"/>
      <c r="AL1130" s="145"/>
      <c r="AM1130" s="145"/>
      <c r="AN1130" s="145"/>
      <c r="AO1130" s="145"/>
      <c r="AP1130" s="145"/>
      <c r="AQ1130" s="145"/>
      <c r="AR1130" s="145"/>
      <c r="AS1130" s="145"/>
      <c r="AT1130" s="145"/>
      <c r="AU1130" s="145"/>
      <c r="AV1130" s="145"/>
      <c r="AW1130" s="145"/>
      <c r="AX1130" s="145"/>
      <c r="AY1130" s="145"/>
      <c r="AZ1130" s="145"/>
      <c r="BA1130" s="145"/>
      <c r="BB1130" s="145"/>
      <c r="BC1130" s="145"/>
      <c r="BD1130" s="167" t="str">
        <f>C1129</f>
        <v>Stěna S6 fošny 80/160mm:17,785*(3,90+4,10)/2*0,08*0,16*3-(15*0,5+15/2*1,8/2*2)*0,08*0,16*3</v>
      </c>
      <c r="BE1130" s="145"/>
      <c r="BF1130" s="145"/>
      <c r="BG1130" s="145"/>
      <c r="BH1130" s="145"/>
      <c r="BI1130" s="145"/>
    </row>
    <row r="1131" spans="1:61" ht="12.75">
      <c r="A1131" s="156"/>
      <c r="B1131" s="157"/>
      <c r="C1131" s="160" t="s">
        <v>1097</v>
      </c>
      <c r="D1131" s="161"/>
      <c r="E1131" s="162">
        <v>0.2312</v>
      </c>
      <c r="F1131" s="163"/>
      <c r="G1131" s="164"/>
      <c r="H1131" s="165"/>
      <c r="I1131" s="158"/>
      <c r="J1131" s="166"/>
      <c r="K1131" s="158"/>
      <c r="M1131" s="159" t="s">
        <v>1097</v>
      </c>
      <c r="O1131" s="145"/>
      <c r="Z1131" s="145"/>
      <c r="AA1131" s="145"/>
      <c r="AB1131" s="145"/>
      <c r="AC1131" s="145"/>
      <c r="AD1131" s="145"/>
      <c r="AE1131" s="145"/>
      <c r="AF1131" s="145"/>
      <c r="AG1131" s="145"/>
      <c r="AH1131" s="145"/>
      <c r="AI1131" s="145"/>
      <c r="AJ1131" s="145"/>
      <c r="AK1131" s="145"/>
      <c r="AL1131" s="145"/>
      <c r="AM1131" s="145"/>
      <c r="AN1131" s="145"/>
      <c r="AO1131" s="145"/>
      <c r="AP1131" s="145"/>
      <c r="AQ1131" s="145"/>
      <c r="AR1131" s="145"/>
      <c r="AS1131" s="145"/>
      <c r="AT1131" s="145"/>
      <c r="AU1131" s="145"/>
      <c r="AV1131" s="145"/>
      <c r="AW1131" s="145"/>
      <c r="AX1131" s="145"/>
      <c r="AY1131" s="145"/>
      <c r="AZ1131" s="145"/>
      <c r="BA1131" s="145"/>
      <c r="BB1131" s="145"/>
      <c r="BC1131" s="145"/>
      <c r="BD1131" s="167" t="str">
        <f>C1130</f>
        <v>17,785/2*1,40/2*2*0,08*0,16*3</v>
      </c>
      <c r="BE1131" s="145"/>
      <c r="BF1131" s="145"/>
      <c r="BG1131" s="145"/>
      <c r="BH1131" s="145"/>
      <c r="BI1131" s="145"/>
    </row>
    <row r="1132" spans="1:61" ht="12.75">
      <c r="A1132" s="156"/>
      <c r="B1132" s="157"/>
      <c r="C1132" s="160" t="s">
        <v>1098</v>
      </c>
      <c r="D1132" s="161"/>
      <c r="E1132" s="162">
        <v>0.3124</v>
      </c>
      <c r="F1132" s="163"/>
      <c r="G1132" s="164"/>
      <c r="H1132" s="165"/>
      <c r="I1132" s="158"/>
      <c r="J1132" s="166"/>
      <c r="K1132" s="158"/>
      <c r="M1132" s="159" t="s">
        <v>1098</v>
      </c>
      <c r="O1132" s="145"/>
      <c r="Z1132" s="145"/>
      <c r="AA1132" s="145"/>
      <c r="AB1132" s="145"/>
      <c r="AC1132" s="145"/>
      <c r="AD1132" s="145"/>
      <c r="AE1132" s="145"/>
      <c r="AF1132" s="145"/>
      <c r="AG1132" s="145"/>
      <c r="AH1132" s="145"/>
      <c r="AI1132" s="145"/>
      <c r="AJ1132" s="145"/>
      <c r="AK1132" s="145"/>
      <c r="AL1132" s="145"/>
      <c r="AM1132" s="145"/>
      <c r="AN1132" s="145"/>
      <c r="AO1132" s="145"/>
      <c r="AP1132" s="145"/>
      <c r="AQ1132" s="145"/>
      <c r="AR1132" s="145"/>
      <c r="AS1132" s="145"/>
      <c r="AT1132" s="145"/>
      <c r="AU1132" s="145"/>
      <c r="AV1132" s="145"/>
      <c r="AW1132" s="145"/>
      <c r="AX1132" s="145"/>
      <c r="AY1132" s="145"/>
      <c r="AZ1132" s="145"/>
      <c r="BA1132" s="145"/>
      <c r="BB1132" s="145"/>
      <c r="BC1132" s="145"/>
      <c r="BD1132" s="167" t="str">
        <f>C1131</f>
        <v>Stěna S5 fošny 60/80mm:4,75*(1,25*2+0,44*2)*0,06*0,08*3</v>
      </c>
      <c r="BE1132" s="145"/>
      <c r="BF1132" s="145"/>
      <c r="BG1132" s="145"/>
      <c r="BH1132" s="145"/>
      <c r="BI1132" s="145"/>
    </row>
    <row r="1133" spans="1:104" ht="12.75">
      <c r="A1133" s="146">
        <v>193</v>
      </c>
      <c r="B1133" s="147" t="s">
        <v>1154</v>
      </c>
      <c r="C1133" s="148" t="s">
        <v>1155</v>
      </c>
      <c r="D1133" s="149" t="s">
        <v>64</v>
      </c>
      <c r="E1133" s="150">
        <v>3.9477</v>
      </c>
      <c r="F1133" s="151">
        <v>0</v>
      </c>
      <c r="G1133" s="152">
        <f>E1133*F1133</f>
        <v>0</v>
      </c>
      <c r="H1133" s="153">
        <v>0.55</v>
      </c>
      <c r="I1133" s="154">
        <f>E1133*H1133</f>
        <v>2.1712350000000002</v>
      </c>
      <c r="J1133" s="153"/>
      <c r="K1133" s="154">
        <f>E1133*J1133</f>
        <v>0</v>
      </c>
      <c r="O1133" s="145"/>
      <c r="Z1133" s="145"/>
      <c r="AA1133" s="145">
        <v>3</v>
      </c>
      <c r="AB1133" s="145">
        <v>7</v>
      </c>
      <c r="AC1133" s="145">
        <v>60515282</v>
      </c>
      <c r="AD1133" s="145"/>
      <c r="AE1133" s="145"/>
      <c r="AF1133" s="145"/>
      <c r="AG1133" s="145"/>
      <c r="AH1133" s="145"/>
      <c r="AI1133" s="145"/>
      <c r="AJ1133" s="145"/>
      <c r="AK1133" s="145"/>
      <c r="AL1133" s="145"/>
      <c r="AM1133" s="145"/>
      <c r="AN1133" s="145"/>
      <c r="AO1133" s="145"/>
      <c r="AP1133" s="145"/>
      <c r="AQ1133" s="145"/>
      <c r="AR1133" s="145"/>
      <c r="AS1133" s="145"/>
      <c r="AT1133" s="145"/>
      <c r="AU1133" s="145"/>
      <c r="AV1133" s="145"/>
      <c r="AW1133" s="145"/>
      <c r="AX1133" s="145"/>
      <c r="AY1133" s="145"/>
      <c r="AZ1133" s="155">
        <f>G1133</f>
        <v>0</v>
      </c>
      <c r="BA1133" s="145"/>
      <c r="BB1133" s="145"/>
      <c r="BC1133" s="145"/>
      <c r="BD1133" s="145"/>
      <c r="BE1133" s="145"/>
      <c r="BF1133" s="145"/>
      <c r="BG1133" s="145"/>
      <c r="BH1133" s="145"/>
      <c r="BI1133" s="145"/>
      <c r="CA1133" s="145">
        <v>3</v>
      </c>
      <c r="CB1133" s="145">
        <v>7</v>
      </c>
      <c r="CZ1133" s="108">
        <v>2</v>
      </c>
    </row>
    <row r="1134" spans="1:61" ht="12.75">
      <c r="A1134" s="156"/>
      <c r="B1134" s="157"/>
      <c r="C1134" s="160" t="s">
        <v>1079</v>
      </c>
      <c r="D1134" s="161"/>
      <c r="E1134" s="162">
        <v>1.1088</v>
      </c>
      <c r="F1134" s="163"/>
      <c r="G1134" s="164"/>
      <c r="H1134" s="165"/>
      <c r="I1134" s="158"/>
      <c r="J1134" s="166"/>
      <c r="K1134" s="158"/>
      <c r="M1134" s="159" t="s">
        <v>1079</v>
      </c>
      <c r="O1134" s="145"/>
      <c r="Z1134" s="145"/>
      <c r="AA1134" s="145"/>
      <c r="AB1134" s="145"/>
      <c r="AC1134" s="145"/>
      <c r="AD1134" s="145"/>
      <c r="AE1134" s="145"/>
      <c r="AF1134" s="145"/>
      <c r="AG1134" s="145"/>
      <c r="AH1134" s="145"/>
      <c r="AI1134" s="145"/>
      <c r="AJ1134" s="145"/>
      <c r="AK1134" s="145"/>
      <c r="AL1134" s="145"/>
      <c r="AM1134" s="145"/>
      <c r="AN1134" s="145"/>
      <c r="AO1134" s="145"/>
      <c r="AP1134" s="145"/>
      <c r="AQ1134" s="145"/>
      <c r="AR1134" s="145"/>
      <c r="AS1134" s="145"/>
      <c r="AT1134" s="145"/>
      <c r="AU1134" s="145"/>
      <c r="AV1134" s="145"/>
      <c r="AW1134" s="145"/>
      <c r="AX1134" s="145"/>
      <c r="AY1134" s="145"/>
      <c r="AZ1134" s="145"/>
      <c r="BA1134" s="145"/>
      <c r="BB1134" s="145"/>
      <c r="BC1134" s="145"/>
      <c r="BD1134" s="167" t="str">
        <f>C1133</f>
        <v>Hranol SM/JD dodávka řeziva</v>
      </c>
      <c r="BE1134" s="145"/>
      <c r="BF1134" s="145"/>
      <c r="BG1134" s="145"/>
      <c r="BH1134" s="145"/>
      <c r="BI1134" s="145"/>
    </row>
    <row r="1135" spans="1:61" ht="12.75">
      <c r="A1135" s="156"/>
      <c r="B1135" s="157"/>
      <c r="C1135" s="160" t="s">
        <v>1080</v>
      </c>
      <c r="D1135" s="161"/>
      <c r="E1135" s="162">
        <v>1.188</v>
      </c>
      <c r="F1135" s="163"/>
      <c r="G1135" s="164"/>
      <c r="H1135" s="165"/>
      <c r="I1135" s="158"/>
      <c r="J1135" s="166"/>
      <c r="K1135" s="158"/>
      <c r="M1135" s="159" t="s">
        <v>1080</v>
      </c>
      <c r="O1135" s="145"/>
      <c r="Z1135" s="145"/>
      <c r="AA1135" s="145"/>
      <c r="AB1135" s="145"/>
      <c r="AC1135" s="145"/>
      <c r="AD1135" s="145"/>
      <c r="AE1135" s="145"/>
      <c r="AF1135" s="145"/>
      <c r="AG1135" s="145"/>
      <c r="AH1135" s="145"/>
      <c r="AI1135" s="145"/>
      <c r="AJ1135" s="145"/>
      <c r="AK1135" s="145"/>
      <c r="AL1135" s="145"/>
      <c r="AM1135" s="145"/>
      <c r="AN1135" s="145"/>
      <c r="AO1135" s="145"/>
      <c r="AP1135" s="145"/>
      <c r="AQ1135" s="145"/>
      <c r="AR1135" s="145"/>
      <c r="AS1135" s="145"/>
      <c r="AT1135" s="145"/>
      <c r="AU1135" s="145"/>
      <c r="AV1135" s="145"/>
      <c r="AW1135" s="145"/>
      <c r="AX1135" s="145"/>
      <c r="AY1135" s="145"/>
      <c r="AZ1135" s="145"/>
      <c r="BA1135" s="145"/>
      <c r="BB1135" s="145"/>
      <c r="BC1135" s="145"/>
      <c r="BD1135" s="167" t="str">
        <f>C1134</f>
        <v>krokev 100/180:0,10*0,18*8*7,00*1,10</v>
      </c>
      <c r="BE1135" s="145"/>
      <c r="BF1135" s="145"/>
      <c r="BG1135" s="145"/>
      <c r="BH1135" s="145"/>
      <c r="BI1135" s="145"/>
    </row>
    <row r="1136" spans="1:61" ht="12.75">
      <c r="A1136" s="156"/>
      <c r="B1136" s="157"/>
      <c r="C1136" s="160" t="s">
        <v>1081</v>
      </c>
      <c r="D1136" s="161"/>
      <c r="E1136" s="162">
        <v>0.8712</v>
      </c>
      <c r="F1136" s="163"/>
      <c r="G1136" s="164"/>
      <c r="H1136" s="165"/>
      <c r="I1136" s="158"/>
      <c r="J1136" s="166"/>
      <c r="K1136" s="158"/>
      <c r="M1136" s="159" t="s">
        <v>1081</v>
      </c>
      <c r="O1136" s="145"/>
      <c r="Z1136" s="145"/>
      <c r="AA1136" s="145"/>
      <c r="AB1136" s="145"/>
      <c r="AC1136" s="145"/>
      <c r="AD1136" s="145"/>
      <c r="AE1136" s="145"/>
      <c r="AF1136" s="145"/>
      <c r="AG1136" s="145"/>
      <c r="AH1136" s="145"/>
      <c r="AI1136" s="145"/>
      <c r="AJ1136" s="145"/>
      <c r="AK1136" s="145"/>
      <c r="AL1136" s="145"/>
      <c r="AM1136" s="145"/>
      <c r="AN1136" s="145"/>
      <c r="AO1136" s="145"/>
      <c r="AP1136" s="145"/>
      <c r="AQ1136" s="145"/>
      <c r="AR1136" s="145"/>
      <c r="AS1136" s="145"/>
      <c r="AT1136" s="145"/>
      <c r="AU1136" s="145"/>
      <c r="AV1136" s="145"/>
      <c r="AW1136" s="145"/>
      <c r="AX1136" s="145"/>
      <c r="AY1136" s="145"/>
      <c r="AZ1136" s="145"/>
      <c r="BA1136" s="145"/>
      <c r="BB1136" s="145"/>
      <c r="BC1136" s="145"/>
      <c r="BD1136" s="167" t="str">
        <f>C1135</f>
        <v>0,10*0,18*8*7,50*1,10</v>
      </c>
      <c r="BE1136" s="145"/>
      <c r="BF1136" s="145"/>
      <c r="BG1136" s="145"/>
      <c r="BH1136" s="145"/>
      <c r="BI1136" s="145"/>
    </row>
    <row r="1137" spans="1:61" ht="12.75">
      <c r="A1137" s="156"/>
      <c r="B1137" s="157"/>
      <c r="C1137" s="160" t="s">
        <v>1082</v>
      </c>
      <c r="D1137" s="161"/>
      <c r="E1137" s="162">
        <v>0.2746</v>
      </c>
      <c r="F1137" s="163"/>
      <c r="G1137" s="164"/>
      <c r="H1137" s="165"/>
      <c r="I1137" s="158"/>
      <c r="J1137" s="166"/>
      <c r="K1137" s="158"/>
      <c r="M1137" s="159" t="s">
        <v>1082</v>
      </c>
      <c r="O1137" s="145"/>
      <c r="Z1137" s="145"/>
      <c r="AA1137" s="145"/>
      <c r="AB1137" s="145"/>
      <c r="AC1137" s="145"/>
      <c r="AD1137" s="145"/>
      <c r="AE1137" s="145"/>
      <c r="AF1137" s="145"/>
      <c r="AG1137" s="145"/>
      <c r="AH1137" s="145"/>
      <c r="AI1137" s="145"/>
      <c r="AJ1137" s="145"/>
      <c r="AK1137" s="145"/>
      <c r="AL1137" s="145"/>
      <c r="AM1137" s="145"/>
      <c r="AN1137" s="145"/>
      <c r="AO1137" s="145"/>
      <c r="AP1137" s="145"/>
      <c r="AQ1137" s="145"/>
      <c r="AR1137" s="145"/>
      <c r="AS1137" s="145"/>
      <c r="AT1137" s="145"/>
      <c r="AU1137" s="145"/>
      <c r="AV1137" s="145"/>
      <c r="AW1137" s="145"/>
      <c r="AX1137" s="145"/>
      <c r="AY1137" s="145"/>
      <c r="AZ1137" s="145"/>
      <c r="BA1137" s="145"/>
      <c r="BB1137" s="145"/>
      <c r="BC1137" s="145"/>
      <c r="BD1137" s="167" t="str">
        <f>C1136</f>
        <v>0,10*0,18*8*5,50*1,10</v>
      </c>
      <c r="BE1137" s="145"/>
      <c r="BF1137" s="145"/>
      <c r="BG1137" s="145"/>
      <c r="BH1137" s="145"/>
      <c r="BI1137" s="145"/>
    </row>
    <row r="1138" spans="1:61" ht="12.75">
      <c r="A1138" s="156"/>
      <c r="B1138" s="157"/>
      <c r="C1138" s="160" t="s">
        <v>1083</v>
      </c>
      <c r="D1138" s="161"/>
      <c r="E1138" s="162">
        <v>0.308</v>
      </c>
      <c r="F1138" s="163"/>
      <c r="G1138" s="164"/>
      <c r="H1138" s="165"/>
      <c r="I1138" s="158"/>
      <c r="J1138" s="166"/>
      <c r="K1138" s="158"/>
      <c r="M1138" s="159" t="s">
        <v>1083</v>
      </c>
      <c r="O1138" s="145"/>
      <c r="Z1138" s="145"/>
      <c r="AA1138" s="145"/>
      <c r="AB1138" s="145"/>
      <c r="AC1138" s="145"/>
      <c r="AD1138" s="145"/>
      <c r="AE1138" s="145"/>
      <c r="AF1138" s="145"/>
      <c r="AG1138" s="145"/>
      <c r="AH1138" s="145"/>
      <c r="AI1138" s="145"/>
      <c r="AJ1138" s="145"/>
      <c r="AK1138" s="145"/>
      <c r="AL1138" s="145"/>
      <c r="AM1138" s="145"/>
      <c r="AN1138" s="145"/>
      <c r="AO1138" s="145"/>
      <c r="AP1138" s="145"/>
      <c r="AQ1138" s="145"/>
      <c r="AR1138" s="145"/>
      <c r="AS1138" s="145"/>
      <c r="AT1138" s="145"/>
      <c r="AU1138" s="145"/>
      <c r="AV1138" s="145"/>
      <c r="AW1138" s="145"/>
      <c r="AX1138" s="145"/>
      <c r="AY1138" s="145"/>
      <c r="AZ1138" s="145"/>
      <c r="BA1138" s="145"/>
      <c r="BB1138" s="145"/>
      <c r="BC1138" s="145"/>
      <c r="BD1138" s="167" t="str">
        <f>C1137</f>
        <v>pozednice 160/120:0,16*0,12*2*6,50*1,10</v>
      </c>
      <c r="BE1138" s="145"/>
      <c r="BF1138" s="145"/>
      <c r="BG1138" s="145"/>
      <c r="BH1138" s="145"/>
      <c r="BI1138" s="145"/>
    </row>
    <row r="1139" spans="1:61" ht="12.75">
      <c r="A1139" s="156"/>
      <c r="B1139" s="157"/>
      <c r="C1139" s="160" t="s">
        <v>1084</v>
      </c>
      <c r="D1139" s="161"/>
      <c r="E1139" s="162">
        <v>0.1126</v>
      </c>
      <c r="F1139" s="163"/>
      <c r="G1139" s="164"/>
      <c r="H1139" s="165"/>
      <c r="I1139" s="158"/>
      <c r="J1139" s="166"/>
      <c r="K1139" s="158"/>
      <c r="M1139" s="159" t="s">
        <v>1084</v>
      </c>
      <c r="O1139" s="145"/>
      <c r="Z1139" s="145"/>
      <c r="AA1139" s="145"/>
      <c r="AB1139" s="145"/>
      <c r="AC1139" s="145"/>
      <c r="AD1139" s="145"/>
      <c r="AE1139" s="145"/>
      <c r="AF1139" s="145"/>
      <c r="AG1139" s="145"/>
      <c r="AH1139" s="145"/>
      <c r="AI1139" s="145"/>
      <c r="AJ1139" s="145"/>
      <c r="AK1139" s="145"/>
      <c r="AL1139" s="145"/>
      <c r="AM1139" s="145"/>
      <c r="AN1139" s="145"/>
      <c r="AO1139" s="145"/>
      <c r="AP1139" s="145"/>
      <c r="AQ1139" s="145"/>
      <c r="AR1139" s="145"/>
      <c r="AS1139" s="145"/>
      <c r="AT1139" s="145"/>
      <c r="AU1139" s="145"/>
      <c r="AV1139" s="145"/>
      <c r="AW1139" s="145"/>
      <c r="AX1139" s="145"/>
      <c r="AY1139" s="145"/>
      <c r="AZ1139" s="145"/>
      <c r="BA1139" s="145"/>
      <c r="BB1139" s="145"/>
      <c r="BC1139" s="145"/>
      <c r="BD1139" s="167" t="str">
        <f>C1138</f>
        <v>krokev 100/160:0,10*0,16*5*3,50*1,10</v>
      </c>
      <c r="BE1139" s="145"/>
      <c r="BF1139" s="145"/>
      <c r="BG1139" s="145"/>
      <c r="BH1139" s="145"/>
      <c r="BI1139" s="145"/>
    </row>
    <row r="1140" spans="1:61" ht="12.75">
      <c r="A1140" s="156"/>
      <c r="B1140" s="157"/>
      <c r="C1140" s="160" t="s">
        <v>1085</v>
      </c>
      <c r="D1140" s="161"/>
      <c r="E1140" s="162">
        <v>0.0845</v>
      </c>
      <c r="F1140" s="163"/>
      <c r="G1140" s="164"/>
      <c r="H1140" s="165"/>
      <c r="I1140" s="158"/>
      <c r="J1140" s="166"/>
      <c r="K1140" s="158"/>
      <c r="M1140" s="159" t="s">
        <v>1085</v>
      </c>
      <c r="O1140" s="145"/>
      <c r="Z1140" s="145"/>
      <c r="AA1140" s="145"/>
      <c r="AB1140" s="145"/>
      <c r="AC1140" s="145"/>
      <c r="AD1140" s="145"/>
      <c r="AE1140" s="145"/>
      <c r="AF1140" s="145"/>
      <c r="AG1140" s="145"/>
      <c r="AH1140" s="145"/>
      <c r="AI1140" s="145"/>
      <c r="AJ1140" s="145"/>
      <c r="AK1140" s="145"/>
      <c r="AL1140" s="145"/>
      <c r="AM1140" s="145"/>
      <c r="AN1140" s="145"/>
      <c r="AO1140" s="145"/>
      <c r="AP1140" s="145"/>
      <c r="AQ1140" s="145"/>
      <c r="AR1140" s="145"/>
      <c r="AS1140" s="145"/>
      <c r="AT1140" s="145"/>
      <c r="AU1140" s="145"/>
      <c r="AV1140" s="145"/>
      <c r="AW1140" s="145"/>
      <c r="AX1140" s="145"/>
      <c r="AY1140" s="145"/>
      <c r="AZ1140" s="145"/>
      <c r="BA1140" s="145"/>
      <c r="BB1140" s="145"/>
      <c r="BC1140" s="145"/>
      <c r="BD1140" s="167" t="str">
        <f>C1139</f>
        <v>vaznice 160/160:0,16*0,16*1*4,00*1,10</v>
      </c>
      <c r="BE1140" s="145"/>
      <c r="BF1140" s="145"/>
      <c r="BG1140" s="145"/>
      <c r="BH1140" s="145"/>
      <c r="BI1140" s="145"/>
    </row>
    <row r="1141" spans="1:104" ht="12.75">
      <c r="A1141" s="146">
        <v>194</v>
      </c>
      <c r="B1141" s="147" t="s">
        <v>1156</v>
      </c>
      <c r="C1141" s="148" t="s">
        <v>1157</v>
      </c>
      <c r="D1141" s="149" t="s">
        <v>64</v>
      </c>
      <c r="E1141" s="150">
        <v>2.0134</v>
      </c>
      <c r="F1141" s="151">
        <v>0</v>
      </c>
      <c r="G1141" s="152">
        <f>E1141*F1141</f>
        <v>0</v>
      </c>
      <c r="H1141" s="153">
        <v>0.55</v>
      </c>
      <c r="I1141" s="154">
        <f>E1141*H1141</f>
        <v>1.10737</v>
      </c>
      <c r="J1141" s="153"/>
      <c r="K1141" s="154">
        <f>E1141*J1141</f>
        <v>0</v>
      </c>
      <c r="O1141" s="145"/>
      <c r="Z1141" s="145"/>
      <c r="AA1141" s="145">
        <v>3</v>
      </c>
      <c r="AB1141" s="145">
        <v>7</v>
      </c>
      <c r="AC1141" s="145">
        <v>60515336</v>
      </c>
      <c r="AD1141" s="145"/>
      <c r="AE1141" s="145"/>
      <c r="AF1141" s="145"/>
      <c r="AG1141" s="145"/>
      <c r="AH1141" s="145"/>
      <c r="AI1141" s="145"/>
      <c r="AJ1141" s="145"/>
      <c r="AK1141" s="145"/>
      <c r="AL1141" s="145"/>
      <c r="AM1141" s="145"/>
      <c r="AN1141" s="145"/>
      <c r="AO1141" s="145"/>
      <c r="AP1141" s="145"/>
      <c r="AQ1141" s="145"/>
      <c r="AR1141" s="145"/>
      <c r="AS1141" s="145"/>
      <c r="AT1141" s="145"/>
      <c r="AU1141" s="145"/>
      <c r="AV1141" s="145"/>
      <c r="AW1141" s="145"/>
      <c r="AX1141" s="145"/>
      <c r="AY1141" s="145"/>
      <c r="AZ1141" s="155">
        <f>G1141</f>
        <v>0</v>
      </c>
      <c r="BA1141" s="145"/>
      <c r="BB1141" s="145"/>
      <c r="BC1141" s="145"/>
      <c r="BD1141" s="145"/>
      <c r="BE1141" s="145"/>
      <c r="BF1141" s="145"/>
      <c r="BG1141" s="145"/>
      <c r="BH1141" s="145"/>
      <c r="BI1141" s="145"/>
      <c r="CA1141" s="145">
        <v>3</v>
      </c>
      <c r="CB1141" s="145">
        <v>7</v>
      </c>
      <c r="CZ1141" s="108">
        <v>2</v>
      </c>
    </row>
    <row r="1142" spans="1:61" ht="12.75">
      <c r="A1142" s="156"/>
      <c r="B1142" s="157"/>
      <c r="C1142" s="160" t="s">
        <v>1051</v>
      </c>
      <c r="D1142" s="161"/>
      <c r="E1142" s="162">
        <v>2.0134</v>
      </c>
      <c r="F1142" s="163"/>
      <c r="G1142" s="164"/>
      <c r="H1142" s="165"/>
      <c r="I1142" s="158"/>
      <c r="J1142" s="166"/>
      <c r="K1142" s="158"/>
      <c r="M1142" s="159" t="s">
        <v>1051</v>
      </c>
      <c r="O1142" s="145"/>
      <c r="Z1142" s="145"/>
      <c r="AA1142" s="145"/>
      <c r="AB1142" s="145"/>
      <c r="AC1142" s="145"/>
      <c r="AD1142" s="145"/>
      <c r="AE1142" s="145"/>
      <c r="AF1142" s="145"/>
      <c r="AG1142" s="145"/>
      <c r="AH1142" s="145"/>
      <c r="AI1142" s="145"/>
      <c r="AJ1142" s="145"/>
      <c r="AK1142" s="145"/>
      <c r="AL1142" s="145"/>
      <c r="AM1142" s="145"/>
      <c r="AN1142" s="145"/>
      <c r="AO1142" s="145"/>
      <c r="AP1142" s="145"/>
      <c r="AQ1142" s="145"/>
      <c r="AR1142" s="145"/>
      <c r="AS1142" s="145"/>
      <c r="AT1142" s="145"/>
      <c r="AU1142" s="145"/>
      <c r="AV1142" s="145"/>
      <c r="AW1142" s="145"/>
      <c r="AX1142" s="145"/>
      <c r="AY1142" s="145"/>
      <c r="AZ1142" s="145"/>
      <c r="BA1142" s="145"/>
      <c r="BB1142" s="145"/>
      <c r="BC1142" s="145"/>
      <c r="BD1142" s="167" t="str">
        <f>C1141</f>
        <v>Vaznice lepená 220/320</v>
      </c>
      <c r="BE1142" s="145"/>
      <c r="BF1142" s="145"/>
      <c r="BG1142" s="145"/>
      <c r="BH1142" s="145"/>
      <c r="BI1142" s="145"/>
    </row>
    <row r="1143" spans="1:104" ht="12.75">
      <c r="A1143" s="146">
        <v>195</v>
      </c>
      <c r="B1143" s="147" t="s">
        <v>1158</v>
      </c>
      <c r="C1143" s="148" t="s">
        <v>1159</v>
      </c>
      <c r="D1143" s="149" t="s">
        <v>64</v>
      </c>
      <c r="E1143" s="150">
        <v>14.3872</v>
      </c>
      <c r="F1143" s="151">
        <v>0</v>
      </c>
      <c r="G1143" s="152">
        <f>E1143*F1143</f>
        <v>0</v>
      </c>
      <c r="H1143" s="153">
        <v>0.55</v>
      </c>
      <c r="I1143" s="154">
        <f>E1143*H1143</f>
        <v>7.912960000000001</v>
      </c>
      <c r="J1143" s="153"/>
      <c r="K1143" s="154">
        <f>E1143*J1143</f>
        <v>0</v>
      </c>
      <c r="O1143" s="145"/>
      <c r="Z1143" s="145"/>
      <c r="AA1143" s="145">
        <v>3</v>
      </c>
      <c r="AB1143" s="145">
        <v>7</v>
      </c>
      <c r="AC1143" s="145">
        <v>60517102</v>
      </c>
      <c r="AD1143" s="145"/>
      <c r="AE1143" s="145"/>
      <c r="AF1143" s="145"/>
      <c r="AG1143" s="145"/>
      <c r="AH1143" s="145"/>
      <c r="AI1143" s="145"/>
      <c r="AJ1143" s="145"/>
      <c r="AK1143" s="145"/>
      <c r="AL1143" s="145"/>
      <c r="AM1143" s="145"/>
      <c r="AN1143" s="145"/>
      <c r="AO1143" s="145"/>
      <c r="AP1143" s="145"/>
      <c r="AQ1143" s="145"/>
      <c r="AR1143" s="145"/>
      <c r="AS1143" s="145"/>
      <c r="AT1143" s="145"/>
      <c r="AU1143" s="145"/>
      <c r="AV1143" s="145"/>
      <c r="AW1143" s="145"/>
      <c r="AX1143" s="145"/>
      <c r="AY1143" s="145"/>
      <c r="AZ1143" s="155">
        <f>G1143</f>
        <v>0</v>
      </c>
      <c r="BA1143" s="145"/>
      <c r="BB1143" s="145"/>
      <c r="BC1143" s="145"/>
      <c r="BD1143" s="145"/>
      <c r="BE1143" s="145"/>
      <c r="BF1143" s="145"/>
      <c r="BG1143" s="145"/>
      <c r="BH1143" s="145"/>
      <c r="BI1143" s="145"/>
      <c r="CA1143" s="145">
        <v>3</v>
      </c>
      <c r="CB1143" s="145">
        <v>7</v>
      </c>
      <c r="CZ1143" s="108">
        <v>2</v>
      </c>
    </row>
    <row r="1144" spans="1:61" ht="22.5">
      <c r="A1144" s="156"/>
      <c r="B1144" s="157"/>
      <c r="C1144" s="160" t="s">
        <v>1052</v>
      </c>
      <c r="D1144" s="161"/>
      <c r="E1144" s="162">
        <v>2.4252</v>
      </c>
      <c r="F1144" s="163"/>
      <c r="G1144" s="164"/>
      <c r="H1144" s="165"/>
      <c r="I1144" s="158"/>
      <c r="J1144" s="166"/>
      <c r="K1144" s="158"/>
      <c r="M1144" s="159" t="s">
        <v>1052</v>
      </c>
      <c r="O1144" s="145"/>
      <c r="Z1144" s="145"/>
      <c r="AA1144" s="145"/>
      <c r="AB1144" s="145"/>
      <c r="AC1144" s="145"/>
      <c r="AD1144" s="145"/>
      <c r="AE1144" s="145"/>
      <c r="AF1144" s="145"/>
      <c r="AG1144" s="145"/>
      <c r="AH1144" s="145"/>
      <c r="AI1144" s="145"/>
      <c r="AJ1144" s="145"/>
      <c r="AK1144" s="145"/>
      <c r="AL1144" s="145"/>
      <c r="AM1144" s="145"/>
      <c r="AN1144" s="145"/>
      <c r="AO1144" s="145"/>
      <c r="AP1144" s="145"/>
      <c r="AQ1144" s="145"/>
      <c r="AR1144" s="145"/>
      <c r="AS1144" s="145"/>
      <c r="AT1144" s="145"/>
      <c r="AU1144" s="145"/>
      <c r="AV1144" s="145"/>
      <c r="AW1144" s="145"/>
      <c r="AX1144" s="145"/>
      <c r="AY1144" s="145"/>
      <c r="AZ1144" s="145"/>
      <c r="BA1144" s="145"/>
      <c r="BB1144" s="145"/>
      <c r="BC1144" s="145"/>
      <c r="BD1144" s="167" t="str">
        <f>C1143</f>
        <v>Lať SM/JD</v>
      </c>
      <c r="BE1144" s="145"/>
      <c r="BF1144" s="145"/>
      <c r="BG1144" s="145"/>
      <c r="BH1144" s="145"/>
      <c r="BI1144" s="145"/>
    </row>
    <row r="1145" spans="1:61" ht="33.75">
      <c r="A1145" s="156"/>
      <c r="B1145" s="157"/>
      <c r="C1145" s="160" t="s">
        <v>1053</v>
      </c>
      <c r="D1145" s="161"/>
      <c r="E1145" s="162">
        <v>-0.1756</v>
      </c>
      <c r="F1145" s="163"/>
      <c r="G1145" s="164"/>
      <c r="H1145" s="165"/>
      <c r="I1145" s="158"/>
      <c r="J1145" s="166"/>
      <c r="K1145" s="158"/>
      <c r="M1145" s="159" t="s">
        <v>1053</v>
      </c>
      <c r="O1145" s="145"/>
      <c r="Z1145" s="145"/>
      <c r="AA1145" s="145"/>
      <c r="AB1145" s="145"/>
      <c r="AC1145" s="145"/>
      <c r="AD1145" s="145"/>
      <c r="AE1145" s="145"/>
      <c r="AF1145" s="145"/>
      <c r="AG1145" s="145"/>
      <c r="AH1145" s="145"/>
      <c r="AI1145" s="145"/>
      <c r="AJ1145" s="145"/>
      <c r="AK1145" s="145"/>
      <c r="AL1145" s="145"/>
      <c r="AM1145" s="145"/>
      <c r="AN1145" s="145"/>
      <c r="AO1145" s="145"/>
      <c r="AP1145" s="145"/>
      <c r="AQ1145" s="145"/>
      <c r="AR1145" s="145"/>
      <c r="AS1145" s="145"/>
      <c r="AT1145" s="145"/>
      <c r="AU1145" s="145"/>
      <c r="AV1145" s="145"/>
      <c r="AW1145" s="145"/>
      <c r="AX1145" s="145"/>
      <c r="AY1145" s="145"/>
      <c r="AZ1145" s="145"/>
      <c r="BA1145" s="145"/>
      <c r="BB1145" s="145"/>
      <c r="BC1145" s="145"/>
      <c r="BD1145" s="167" t="str">
        <f>C1144</f>
        <v>Stěna S1 60/140mm:3,00*(20,029+7,132+20,059+0,90)*0,06*0,14*2</v>
      </c>
      <c r="BE1145" s="145"/>
      <c r="BF1145" s="145"/>
      <c r="BG1145" s="145"/>
      <c r="BH1145" s="145"/>
      <c r="BI1145" s="145"/>
    </row>
    <row r="1146" spans="1:61" ht="12.75">
      <c r="A1146" s="156"/>
      <c r="B1146" s="157"/>
      <c r="C1146" s="160" t="s">
        <v>1054</v>
      </c>
      <c r="D1146" s="161"/>
      <c r="E1146" s="162">
        <v>-0.2141</v>
      </c>
      <c r="F1146" s="163"/>
      <c r="G1146" s="164"/>
      <c r="H1146" s="165"/>
      <c r="I1146" s="158"/>
      <c r="J1146" s="166"/>
      <c r="K1146" s="158"/>
      <c r="M1146" s="159" t="s">
        <v>1054</v>
      </c>
      <c r="O1146" s="145"/>
      <c r="Z1146" s="145"/>
      <c r="AA1146" s="145"/>
      <c r="AB1146" s="145"/>
      <c r="AC1146" s="145"/>
      <c r="AD1146" s="145"/>
      <c r="AE1146" s="145"/>
      <c r="AF1146" s="145"/>
      <c r="AG1146" s="145"/>
      <c r="AH1146" s="145"/>
      <c r="AI1146" s="145"/>
      <c r="AJ1146" s="145"/>
      <c r="AK1146" s="145"/>
      <c r="AL1146" s="145"/>
      <c r="AM1146" s="145"/>
      <c r="AN1146" s="145"/>
      <c r="AO1146" s="145"/>
      <c r="AP1146" s="145"/>
      <c r="AQ1146" s="145"/>
      <c r="AR1146" s="145"/>
      <c r="AS1146" s="145"/>
      <c r="AT1146" s="145"/>
      <c r="AU1146" s="145"/>
      <c r="AV1146" s="145"/>
      <c r="AW1146" s="145"/>
      <c r="AX1146" s="145"/>
      <c r="AY1146" s="145"/>
      <c r="AZ1146" s="145"/>
      <c r="BA1146" s="145"/>
      <c r="BB1146" s="145"/>
      <c r="BC1146" s="145"/>
      <c r="BD1146" s="167" t="str">
        <f>C1145</f>
        <v>-(1,92*0,75+1,25*2,02+0,66*2,30+1,46*2,30+0,70*2,30)*0,06*0,14*2</v>
      </c>
      <c r="BE1146" s="145"/>
      <c r="BF1146" s="145"/>
      <c r="BG1146" s="145"/>
      <c r="BH1146" s="145"/>
      <c r="BI1146" s="145"/>
    </row>
    <row r="1147" spans="1:61" ht="22.5">
      <c r="A1147" s="156"/>
      <c r="B1147" s="157"/>
      <c r="C1147" s="160" t="s">
        <v>1055</v>
      </c>
      <c r="D1147" s="161"/>
      <c r="E1147" s="162">
        <v>3.0201</v>
      </c>
      <c r="F1147" s="163"/>
      <c r="G1147" s="164"/>
      <c r="H1147" s="165"/>
      <c r="I1147" s="158"/>
      <c r="J1147" s="166"/>
      <c r="K1147" s="158"/>
      <c r="M1147" s="159" t="s">
        <v>1055</v>
      </c>
      <c r="O1147" s="145"/>
      <c r="Z1147" s="145"/>
      <c r="AA1147" s="145"/>
      <c r="AB1147" s="145"/>
      <c r="AC1147" s="145"/>
      <c r="AD1147" s="145"/>
      <c r="AE1147" s="145"/>
      <c r="AF1147" s="145"/>
      <c r="AG1147" s="145"/>
      <c r="AH1147" s="145"/>
      <c r="AI1147" s="145"/>
      <c r="AJ1147" s="145"/>
      <c r="AK1147" s="145"/>
      <c r="AL1147" s="145"/>
      <c r="AM1147" s="145"/>
      <c r="AN1147" s="145"/>
      <c r="AO1147" s="145"/>
      <c r="AP1147" s="145"/>
      <c r="AQ1147" s="145"/>
      <c r="AR1147" s="145"/>
      <c r="AS1147" s="145"/>
      <c r="AT1147" s="145"/>
      <c r="AU1147" s="145"/>
      <c r="AV1147" s="145"/>
      <c r="AW1147" s="145"/>
      <c r="AX1147" s="145"/>
      <c r="AY1147" s="145"/>
      <c r="AZ1147" s="145"/>
      <c r="BA1147" s="145"/>
      <c r="BB1147" s="145"/>
      <c r="BC1147" s="145"/>
      <c r="BD1147" s="167" t="str">
        <f>C1146</f>
        <v>-(1,42*2,30*2+0,62*2,30+2,08*2,30)*0,06*0,14*2</v>
      </c>
      <c r="BE1147" s="145"/>
      <c r="BF1147" s="145"/>
      <c r="BG1147" s="145"/>
      <c r="BH1147" s="145"/>
      <c r="BI1147" s="145"/>
    </row>
    <row r="1148" spans="1:61" ht="12.75">
      <c r="A1148" s="156"/>
      <c r="B1148" s="157"/>
      <c r="C1148" s="160" t="s">
        <v>1056</v>
      </c>
      <c r="D1148" s="161"/>
      <c r="E1148" s="162">
        <v>0.0863</v>
      </c>
      <c r="F1148" s="163"/>
      <c r="G1148" s="164"/>
      <c r="H1148" s="165"/>
      <c r="I1148" s="158"/>
      <c r="J1148" s="166"/>
      <c r="K1148" s="158"/>
      <c r="M1148" s="159" t="s">
        <v>1056</v>
      </c>
      <c r="O1148" s="145"/>
      <c r="Z1148" s="145"/>
      <c r="AA1148" s="145"/>
      <c r="AB1148" s="145"/>
      <c r="AC1148" s="145"/>
      <c r="AD1148" s="145"/>
      <c r="AE1148" s="145"/>
      <c r="AF1148" s="145"/>
      <c r="AG1148" s="145"/>
      <c r="AH1148" s="145"/>
      <c r="AI1148" s="145"/>
      <c r="AJ1148" s="145"/>
      <c r="AK1148" s="145"/>
      <c r="AL1148" s="145"/>
      <c r="AM1148" s="145"/>
      <c r="AN1148" s="145"/>
      <c r="AO1148" s="145"/>
      <c r="AP1148" s="145"/>
      <c r="AQ1148" s="145"/>
      <c r="AR1148" s="145"/>
      <c r="AS1148" s="145"/>
      <c r="AT1148" s="145"/>
      <c r="AU1148" s="145"/>
      <c r="AV1148" s="145"/>
      <c r="AW1148" s="145"/>
      <c r="AX1148" s="145"/>
      <c r="AY1148" s="145"/>
      <c r="AZ1148" s="145"/>
      <c r="BA1148" s="145"/>
      <c r="BB1148" s="145"/>
      <c r="BC1148" s="145"/>
      <c r="BD1148" s="167" t="str">
        <f>C1147</f>
        <v>3,50*(6,60+1,50+20,029+7,132+1,829+1,92+9,353+1,50*2)*0,06*0,14*2</v>
      </c>
      <c r="BE1148" s="145"/>
      <c r="BF1148" s="145"/>
      <c r="BG1148" s="145"/>
      <c r="BH1148" s="145"/>
      <c r="BI1148" s="145"/>
    </row>
    <row r="1149" spans="1:61" ht="12.75">
      <c r="A1149" s="156"/>
      <c r="B1149" s="157"/>
      <c r="C1149" s="160" t="s">
        <v>1057</v>
      </c>
      <c r="D1149" s="161"/>
      <c r="E1149" s="162">
        <v>0.2151</v>
      </c>
      <c r="F1149" s="163"/>
      <c r="G1149" s="164"/>
      <c r="H1149" s="165"/>
      <c r="I1149" s="158"/>
      <c r="J1149" s="166"/>
      <c r="K1149" s="158"/>
      <c r="M1149" s="159" t="s">
        <v>1057</v>
      </c>
      <c r="O1149" s="145"/>
      <c r="Z1149" s="145"/>
      <c r="AA1149" s="145"/>
      <c r="AB1149" s="145"/>
      <c r="AC1149" s="145"/>
      <c r="AD1149" s="145"/>
      <c r="AE1149" s="145"/>
      <c r="AF1149" s="145"/>
      <c r="AG1149" s="145"/>
      <c r="AH1149" s="145"/>
      <c r="AI1149" s="145"/>
      <c r="AJ1149" s="145"/>
      <c r="AK1149" s="145"/>
      <c r="AL1149" s="145"/>
      <c r="AM1149" s="145"/>
      <c r="AN1149" s="145"/>
      <c r="AO1149" s="145"/>
      <c r="AP1149" s="145"/>
      <c r="AQ1149" s="145"/>
      <c r="AR1149" s="145"/>
      <c r="AS1149" s="145"/>
      <c r="AT1149" s="145"/>
      <c r="AU1149" s="145"/>
      <c r="AV1149" s="145"/>
      <c r="AW1149" s="145"/>
      <c r="AX1149" s="145"/>
      <c r="AY1149" s="145"/>
      <c r="AZ1149" s="145"/>
      <c r="BA1149" s="145"/>
      <c r="BB1149" s="145"/>
      <c r="BC1149" s="145"/>
      <c r="BD1149" s="167" t="str">
        <f>C1148</f>
        <v>7,132/2*1,44/2*2*0,06*0,14*2</v>
      </c>
      <c r="BE1149" s="145"/>
      <c r="BF1149" s="145"/>
      <c r="BG1149" s="145"/>
      <c r="BH1149" s="145"/>
      <c r="BI1149" s="145"/>
    </row>
    <row r="1150" spans="1:61" ht="12.75">
      <c r="A1150" s="156"/>
      <c r="B1150" s="157"/>
      <c r="C1150" s="160" t="s">
        <v>1058</v>
      </c>
      <c r="D1150" s="161"/>
      <c r="E1150" s="162">
        <v>-0.4324</v>
      </c>
      <c r="F1150" s="163"/>
      <c r="G1150" s="164"/>
      <c r="H1150" s="165"/>
      <c r="I1150" s="158"/>
      <c r="J1150" s="166"/>
      <c r="K1150" s="158"/>
      <c r="M1150" s="159" t="s">
        <v>1058</v>
      </c>
      <c r="O1150" s="145"/>
      <c r="Z1150" s="145"/>
      <c r="AA1150" s="145"/>
      <c r="AB1150" s="145"/>
      <c r="AC1150" s="145"/>
      <c r="AD1150" s="145"/>
      <c r="AE1150" s="145"/>
      <c r="AF1150" s="145"/>
      <c r="AG1150" s="145"/>
      <c r="AH1150" s="145"/>
      <c r="AI1150" s="145"/>
      <c r="AJ1150" s="145"/>
      <c r="AK1150" s="145"/>
      <c r="AL1150" s="145"/>
      <c r="AM1150" s="145"/>
      <c r="AN1150" s="145"/>
      <c r="AO1150" s="145"/>
      <c r="AP1150" s="145"/>
      <c r="AQ1150" s="145"/>
      <c r="AR1150" s="145"/>
      <c r="AS1150" s="145"/>
      <c r="AT1150" s="145"/>
      <c r="AU1150" s="145"/>
      <c r="AV1150" s="145"/>
      <c r="AW1150" s="145"/>
      <c r="AX1150" s="145"/>
      <c r="AY1150" s="145"/>
      <c r="AZ1150" s="145"/>
      <c r="BA1150" s="145"/>
      <c r="BB1150" s="145"/>
      <c r="BC1150" s="145"/>
      <c r="BD1150" s="167" t="str">
        <f>C1149</f>
        <v>17,782/2*1,44/2*2*0,06*0,14*2</v>
      </c>
      <c r="BE1150" s="145"/>
      <c r="BF1150" s="145"/>
      <c r="BG1150" s="145"/>
      <c r="BH1150" s="145"/>
      <c r="BI1150" s="145"/>
    </row>
    <row r="1151" spans="1:61" ht="22.5">
      <c r="A1151" s="156"/>
      <c r="B1151" s="157"/>
      <c r="C1151" s="160" t="s">
        <v>1059</v>
      </c>
      <c r="D1151" s="161"/>
      <c r="E1151" s="162">
        <v>0.6929</v>
      </c>
      <c r="F1151" s="163"/>
      <c r="G1151" s="164"/>
      <c r="H1151" s="165"/>
      <c r="I1151" s="158"/>
      <c r="J1151" s="166"/>
      <c r="K1151" s="158"/>
      <c r="M1151" s="159" t="s">
        <v>1059</v>
      </c>
      <c r="O1151" s="145"/>
      <c r="Z1151" s="145"/>
      <c r="AA1151" s="145"/>
      <c r="AB1151" s="145"/>
      <c r="AC1151" s="145"/>
      <c r="AD1151" s="145"/>
      <c r="AE1151" s="145"/>
      <c r="AF1151" s="145"/>
      <c r="AG1151" s="145"/>
      <c r="AH1151" s="145"/>
      <c r="AI1151" s="145"/>
      <c r="AJ1151" s="145"/>
      <c r="AK1151" s="145"/>
      <c r="AL1151" s="145"/>
      <c r="AM1151" s="145"/>
      <c r="AN1151" s="145"/>
      <c r="AO1151" s="145"/>
      <c r="AP1151" s="145"/>
      <c r="AQ1151" s="145"/>
      <c r="AR1151" s="145"/>
      <c r="AS1151" s="145"/>
      <c r="AT1151" s="145"/>
      <c r="AU1151" s="145"/>
      <c r="AV1151" s="145"/>
      <c r="AW1151" s="145"/>
      <c r="AX1151" s="145"/>
      <c r="AY1151" s="145"/>
      <c r="AZ1151" s="145"/>
      <c r="BA1151" s="145"/>
      <c r="BB1151" s="145"/>
      <c r="BC1151" s="145"/>
      <c r="BD1151" s="167" t="str">
        <f>C1150</f>
        <v>-3,90*6,60*0,06*0,14*2</v>
      </c>
      <c r="BE1151" s="145"/>
      <c r="BF1151" s="145"/>
      <c r="BG1151" s="145"/>
      <c r="BH1151" s="145"/>
      <c r="BI1151" s="145"/>
    </row>
    <row r="1152" spans="1:61" ht="33.75">
      <c r="A1152" s="156"/>
      <c r="B1152" s="157"/>
      <c r="C1152" s="160" t="s">
        <v>1060</v>
      </c>
      <c r="D1152" s="161"/>
      <c r="E1152" s="162">
        <v>-0.0502</v>
      </c>
      <c r="F1152" s="163"/>
      <c r="G1152" s="164"/>
      <c r="H1152" s="165"/>
      <c r="I1152" s="158"/>
      <c r="J1152" s="166"/>
      <c r="K1152" s="158"/>
      <c r="M1152" s="159" t="s">
        <v>1060</v>
      </c>
      <c r="O1152" s="145"/>
      <c r="Z1152" s="145"/>
      <c r="AA1152" s="145"/>
      <c r="AB1152" s="145"/>
      <c r="AC1152" s="145"/>
      <c r="AD1152" s="145"/>
      <c r="AE1152" s="145"/>
      <c r="AF1152" s="145"/>
      <c r="AG1152" s="145"/>
      <c r="AH1152" s="145"/>
      <c r="AI1152" s="145"/>
      <c r="AJ1152" s="145"/>
      <c r="AK1152" s="145"/>
      <c r="AL1152" s="145"/>
      <c r="AM1152" s="145"/>
      <c r="AN1152" s="145"/>
      <c r="AO1152" s="145"/>
      <c r="AP1152" s="145"/>
      <c r="AQ1152" s="145"/>
      <c r="AR1152" s="145"/>
      <c r="AS1152" s="145"/>
      <c r="AT1152" s="145"/>
      <c r="AU1152" s="145"/>
      <c r="AV1152" s="145"/>
      <c r="AW1152" s="145"/>
      <c r="AX1152" s="145"/>
      <c r="AY1152" s="145"/>
      <c r="AZ1152" s="145"/>
      <c r="BA1152" s="145"/>
      <c r="BB1152" s="145"/>
      <c r="BC1152" s="145"/>
      <c r="BD1152" s="167" t="str">
        <f>C1151</f>
        <v>Stěna S1 60/40mm:3,00*(20,029+7,132+20,059+0,90)*0,06*0,04*2</v>
      </c>
      <c r="BE1152" s="145"/>
      <c r="BF1152" s="145"/>
      <c r="BG1152" s="145"/>
      <c r="BH1152" s="145"/>
      <c r="BI1152" s="145"/>
    </row>
    <row r="1153" spans="1:61" ht="12.75">
      <c r="A1153" s="156"/>
      <c r="B1153" s="157"/>
      <c r="C1153" s="160" t="s">
        <v>1061</v>
      </c>
      <c r="D1153" s="161"/>
      <c r="E1153" s="162">
        <v>-0.0612</v>
      </c>
      <c r="F1153" s="163"/>
      <c r="G1153" s="164"/>
      <c r="H1153" s="165"/>
      <c r="I1153" s="158"/>
      <c r="J1153" s="166"/>
      <c r="K1153" s="158"/>
      <c r="M1153" s="159" t="s">
        <v>1061</v>
      </c>
      <c r="O1153" s="145"/>
      <c r="Z1153" s="145"/>
      <c r="AA1153" s="145"/>
      <c r="AB1153" s="145"/>
      <c r="AC1153" s="145"/>
      <c r="AD1153" s="145"/>
      <c r="AE1153" s="145"/>
      <c r="AF1153" s="145"/>
      <c r="AG1153" s="145"/>
      <c r="AH1153" s="145"/>
      <c r="AI1153" s="145"/>
      <c r="AJ1153" s="145"/>
      <c r="AK1153" s="145"/>
      <c r="AL1153" s="145"/>
      <c r="AM1153" s="145"/>
      <c r="AN1153" s="145"/>
      <c r="AO1153" s="145"/>
      <c r="AP1153" s="145"/>
      <c r="AQ1153" s="145"/>
      <c r="AR1153" s="145"/>
      <c r="AS1153" s="145"/>
      <c r="AT1153" s="145"/>
      <c r="AU1153" s="145"/>
      <c r="AV1153" s="145"/>
      <c r="AW1153" s="145"/>
      <c r="AX1153" s="145"/>
      <c r="AY1153" s="145"/>
      <c r="AZ1153" s="145"/>
      <c r="BA1153" s="145"/>
      <c r="BB1153" s="145"/>
      <c r="BC1153" s="145"/>
      <c r="BD1153" s="167" t="str">
        <f>C1152</f>
        <v>-(1,92*0,75+1,25*2,02+0,66*2,30+1,46*2,30+0,70*2,30)*0,06*0,04*2</v>
      </c>
      <c r="BE1153" s="145"/>
      <c r="BF1153" s="145"/>
      <c r="BG1153" s="145"/>
      <c r="BH1153" s="145"/>
      <c r="BI1153" s="145"/>
    </row>
    <row r="1154" spans="1:61" ht="22.5">
      <c r="A1154" s="156"/>
      <c r="B1154" s="157"/>
      <c r="C1154" s="160" t="s">
        <v>1062</v>
      </c>
      <c r="D1154" s="161"/>
      <c r="E1154" s="162">
        <v>0.8629</v>
      </c>
      <c r="F1154" s="163"/>
      <c r="G1154" s="164"/>
      <c r="H1154" s="165"/>
      <c r="I1154" s="158"/>
      <c r="J1154" s="166"/>
      <c r="K1154" s="158"/>
      <c r="M1154" s="159" t="s">
        <v>1062</v>
      </c>
      <c r="O1154" s="145"/>
      <c r="Z1154" s="145"/>
      <c r="AA1154" s="145"/>
      <c r="AB1154" s="145"/>
      <c r="AC1154" s="145"/>
      <c r="AD1154" s="145"/>
      <c r="AE1154" s="145"/>
      <c r="AF1154" s="145"/>
      <c r="AG1154" s="145"/>
      <c r="AH1154" s="145"/>
      <c r="AI1154" s="145"/>
      <c r="AJ1154" s="145"/>
      <c r="AK1154" s="145"/>
      <c r="AL1154" s="145"/>
      <c r="AM1154" s="145"/>
      <c r="AN1154" s="145"/>
      <c r="AO1154" s="145"/>
      <c r="AP1154" s="145"/>
      <c r="AQ1154" s="145"/>
      <c r="AR1154" s="145"/>
      <c r="AS1154" s="145"/>
      <c r="AT1154" s="145"/>
      <c r="AU1154" s="145"/>
      <c r="AV1154" s="145"/>
      <c r="AW1154" s="145"/>
      <c r="AX1154" s="145"/>
      <c r="AY1154" s="145"/>
      <c r="AZ1154" s="145"/>
      <c r="BA1154" s="145"/>
      <c r="BB1154" s="145"/>
      <c r="BC1154" s="145"/>
      <c r="BD1154" s="167" t="str">
        <f>C1153</f>
        <v>-(1,42*2,30*2+0,62*2,30+2,08*2,30)*0,06*0,04*2</v>
      </c>
      <c r="BE1154" s="145"/>
      <c r="BF1154" s="145"/>
      <c r="BG1154" s="145"/>
      <c r="BH1154" s="145"/>
      <c r="BI1154" s="145"/>
    </row>
    <row r="1155" spans="1:61" ht="12.75">
      <c r="A1155" s="156"/>
      <c r="B1155" s="157"/>
      <c r="C1155" s="160" t="s">
        <v>1063</v>
      </c>
      <c r="D1155" s="161"/>
      <c r="E1155" s="162">
        <v>0.0246</v>
      </c>
      <c r="F1155" s="163"/>
      <c r="G1155" s="164"/>
      <c r="H1155" s="165"/>
      <c r="I1155" s="158"/>
      <c r="J1155" s="166"/>
      <c r="K1155" s="158"/>
      <c r="M1155" s="159" t="s">
        <v>1063</v>
      </c>
      <c r="O1155" s="145"/>
      <c r="Z1155" s="145"/>
      <c r="AA1155" s="145"/>
      <c r="AB1155" s="145"/>
      <c r="AC1155" s="145"/>
      <c r="AD1155" s="145"/>
      <c r="AE1155" s="145"/>
      <c r="AF1155" s="145"/>
      <c r="AG1155" s="145"/>
      <c r="AH1155" s="145"/>
      <c r="AI1155" s="145"/>
      <c r="AJ1155" s="145"/>
      <c r="AK1155" s="145"/>
      <c r="AL1155" s="145"/>
      <c r="AM1155" s="145"/>
      <c r="AN1155" s="145"/>
      <c r="AO1155" s="145"/>
      <c r="AP1155" s="145"/>
      <c r="AQ1155" s="145"/>
      <c r="AR1155" s="145"/>
      <c r="AS1155" s="145"/>
      <c r="AT1155" s="145"/>
      <c r="AU1155" s="145"/>
      <c r="AV1155" s="145"/>
      <c r="AW1155" s="145"/>
      <c r="AX1155" s="145"/>
      <c r="AY1155" s="145"/>
      <c r="AZ1155" s="145"/>
      <c r="BA1155" s="145"/>
      <c r="BB1155" s="145"/>
      <c r="BC1155" s="145"/>
      <c r="BD1155" s="167" t="str">
        <f>C1154</f>
        <v>3,50*(6,60+1,50+20,029+7,132+1,829+1,92+9,353+1,50*2)*0,06*0,04*2</v>
      </c>
      <c r="BE1155" s="145"/>
      <c r="BF1155" s="145"/>
      <c r="BG1155" s="145"/>
      <c r="BH1155" s="145"/>
      <c r="BI1155" s="145"/>
    </row>
    <row r="1156" spans="1:61" ht="12.75">
      <c r="A1156" s="156"/>
      <c r="B1156" s="157"/>
      <c r="C1156" s="160" t="s">
        <v>1064</v>
      </c>
      <c r="D1156" s="161"/>
      <c r="E1156" s="162">
        <v>0.0615</v>
      </c>
      <c r="F1156" s="163"/>
      <c r="G1156" s="164"/>
      <c r="H1156" s="165"/>
      <c r="I1156" s="158"/>
      <c r="J1156" s="166"/>
      <c r="K1156" s="158"/>
      <c r="M1156" s="159" t="s">
        <v>1064</v>
      </c>
      <c r="O1156" s="145"/>
      <c r="Z1156" s="145"/>
      <c r="AA1156" s="145"/>
      <c r="AB1156" s="145"/>
      <c r="AC1156" s="145"/>
      <c r="AD1156" s="145"/>
      <c r="AE1156" s="145"/>
      <c r="AF1156" s="145"/>
      <c r="AG1156" s="145"/>
      <c r="AH1156" s="145"/>
      <c r="AI1156" s="145"/>
      <c r="AJ1156" s="145"/>
      <c r="AK1156" s="145"/>
      <c r="AL1156" s="145"/>
      <c r="AM1156" s="145"/>
      <c r="AN1156" s="145"/>
      <c r="AO1156" s="145"/>
      <c r="AP1156" s="145"/>
      <c r="AQ1156" s="145"/>
      <c r="AR1156" s="145"/>
      <c r="AS1156" s="145"/>
      <c r="AT1156" s="145"/>
      <c r="AU1156" s="145"/>
      <c r="AV1156" s="145"/>
      <c r="AW1156" s="145"/>
      <c r="AX1156" s="145"/>
      <c r="AY1156" s="145"/>
      <c r="AZ1156" s="145"/>
      <c r="BA1156" s="145"/>
      <c r="BB1156" s="145"/>
      <c r="BC1156" s="145"/>
      <c r="BD1156" s="167" t="str">
        <f>C1155</f>
        <v>7,132/2*1,44/2*2*0,06*0,04*2</v>
      </c>
      <c r="BE1156" s="145"/>
      <c r="BF1156" s="145"/>
      <c r="BG1156" s="145"/>
      <c r="BH1156" s="145"/>
      <c r="BI1156" s="145"/>
    </row>
    <row r="1157" spans="1:61" ht="12.75">
      <c r="A1157" s="156"/>
      <c r="B1157" s="157"/>
      <c r="C1157" s="160" t="s">
        <v>1065</v>
      </c>
      <c r="D1157" s="161"/>
      <c r="E1157" s="162">
        <v>-0.1236</v>
      </c>
      <c r="F1157" s="163"/>
      <c r="G1157" s="164"/>
      <c r="H1157" s="165"/>
      <c r="I1157" s="158"/>
      <c r="J1157" s="166"/>
      <c r="K1157" s="158"/>
      <c r="M1157" s="159" t="s">
        <v>1065</v>
      </c>
      <c r="O1157" s="145"/>
      <c r="Z1157" s="145"/>
      <c r="AA1157" s="145"/>
      <c r="AB1157" s="145"/>
      <c r="AC1157" s="145"/>
      <c r="AD1157" s="145"/>
      <c r="AE1157" s="145"/>
      <c r="AF1157" s="145"/>
      <c r="AG1157" s="145"/>
      <c r="AH1157" s="145"/>
      <c r="AI1157" s="145"/>
      <c r="AJ1157" s="145"/>
      <c r="AK1157" s="145"/>
      <c r="AL1157" s="145"/>
      <c r="AM1157" s="145"/>
      <c r="AN1157" s="145"/>
      <c r="AO1157" s="145"/>
      <c r="AP1157" s="145"/>
      <c r="AQ1157" s="145"/>
      <c r="AR1157" s="145"/>
      <c r="AS1157" s="145"/>
      <c r="AT1157" s="145"/>
      <c r="AU1157" s="145"/>
      <c r="AV1157" s="145"/>
      <c r="AW1157" s="145"/>
      <c r="AX1157" s="145"/>
      <c r="AY1157" s="145"/>
      <c r="AZ1157" s="145"/>
      <c r="BA1157" s="145"/>
      <c r="BB1157" s="145"/>
      <c r="BC1157" s="145"/>
      <c r="BD1157" s="167" t="str">
        <f>C1156</f>
        <v>17,782/2*1,44/2*2*0,06*0,04*2</v>
      </c>
      <c r="BE1157" s="145"/>
      <c r="BF1157" s="145"/>
      <c r="BG1157" s="145"/>
      <c r="BH1157" s="145"/>
      <c r="BI1157" s="145"/>
    </row>
    <row r="1158" spans="1:61" ht="22.5">
      <c r="A1158" s="156"/>
      <c r="B1158" s="157"/>
      <c r="C1158" s="160" t="s">
        <v>1066</v>
      </c>
      <c r="D1158" s="161"/>
      <c r="E1158" s="162">
        <v>0.5874</v>
      </c>
      <c r="F1158" s="163"/>
      <c r="G1158" s="164"/>
      <c r="H1158" s="165"/>
      <c r="I1158" s="158"/>
      <c r="J1158" s="166"/>
      <c r="K1158" s="158"/>
      <c r="M1158" s="159" t="s">
        <v>1066</v>
      </c>
      <c r="O1158" s="145"/>
      <c r="Z1158" s="145"/>
      <c r="AA1158" s="145"/>
      <c r="AB1158" s="145"/>
      <c r="AC1158" s="145"/>
      <c r="AD1158" s="145"/>
      <c r="AE1158" s="145"/>
      <c r="AF1158" s="145"/>
      <c r="AG1158" s="145"/>
      <c r="AH1158" s="145"/>
      <c r="AI1158" s="145"/>
      <c r="AJ1158" s="145"/>
      <c r="AK1158" s="145"/>
      <c r="AL1158" s="145"/>
      <c r="AM1158" s="145"/>
      <c r="AN1158" s="145"/>
      <c r="AO1158" s="145"/>
      <c r="AP1158" s="145"/>
      <c r="AQ1158" s="145"/>
      <c r="AR1158" s="145"/>
      <c r="AS1158" s="145"/>
      <c r="AT1158" s="145"/>
      <c r="AU1158" s="145"/>
      <c r="AV1158" s="145"/>
      <c r="AW1158" s="145"/>
      <c r="AX1158" s="145"/>
      <c r="AY1158" s="145"/>
      <c r="AZ1158" s="145"/>
      <c r="BA1158" s="145"/>
      <c r="BB1158" s="145"/>
      <c r="BC1158" s="145"/>
      <c r="BD1158" s="167" t="str">
        <f>C1157</f>
        <v>-3,90*6,60*0,06*0,04*2</v>
      </c>
      <c r="BE1158" s="145"/>
      <c r="BF1158" s="145"/>
      <c r="BG1158" s="145"/>
      <c r="BH1158" s="145"/>
      <c r="BI1158" s="145"/>
    </row>
    <row r="1159" spans="1:61" ht="12.75">
      <c r="A1159" s="156"/>
      <c r="B1159" s="157"/>
      <c r="C1159" s="160" t="s">
        <v>1067</v>
      </c>
      <c r="D1159" s="161"/>
      <c r="E1159" s="162">
        <v>0.164</v>
      </c>
      <c r="F1159" s="163"/>
      <c r="G1159" s="164"/>
      <c r="H1159" s="165"/>
      <c r="I1159" s="158"/>
      <c r="J1159" s="166"/>
      <c r="K1159" s="158"/>
      <c r="M1159" s="159" t="s">
        <v>1067</v>
      </c>
      <c r="O1159" s="145"/>
      <c r="Z1159" s="145"/>
      <c r="AA1159" s="145"/>
      <c r="AB1159" s="145"/>
      <c r="AC1159" s="145"/>
      <c r="AD1159" s="145"/>
      <c r="AE1159" s="145"/>
      <c r="AF1159" s="145"/>
      <c r="AG1159" s="145"/>
      <c r="AH1159" s="145"/>
      <c r="AI1159" s="145"/>
      <c r="AJ1159" s="145"/>
      <c r="AK1159" s="145"/>
      <c r="AL1159" s="145"/>
      <c r="AM1159" s="145"/>
      <c r="AN1159" s="145"/>
      <c r="AO1159" s="145"/>
      <c r="AP1159" s="145"/>
      <c r="AQ1159" s="145"/>
      <c r="AR1159" s="145"/>
      <c r="AS1159" s="145"/>
      <c r="AT1159" s="145"/>
      <c r="AU1159" s="145"/>
      <c r="AV1159" s="145"/>
      <c r="AW1159" s="145"/>
      <c r="AX1159" s="145"/>
      <c r="AY1159" s="145"/>
      <c r="AZ1159" s="145"/>
      <c r="BA1159" s="145"/>
      <c r="BB1159" s="145"/>
      <c r="BC1159" s="145"/>
      <c r="BD1159" s="167" t="str">
        <f>C1158</f>
        <v>Stěna S4 60/40mm:4,57*(1,52+0,60+2,60+20,42+1,64)*0,06*0,04*2</v>
      </c>
      <c r="BE1159" s="145"/>
      <c r="BF1159" s="145"/>
      <c r="BG1159" s="145"/>
      <c r="BH1159" s="145"/>
      <c r="BI1159" s="145"/>
    </row>
    <row r="1160" spans="1:61" ht="22.5">
      <c r="A1160" s="156"/>
      <c r="B1160" s="157"/>
      <c r="C1160" s="160" t="s">
        <v>1160</v>
      </c>
      <c r="D1160" s="161"/>
      <c r="E1160" s="162">
        <v>0.1374</v>
      </c>
      <c r="F1160" s="163"/>
      <c r="G1160" s="164"/>
      <c r="H1160" s="165"/>
      <c r="I1160" s="158"/>
      <c r="J1160" s="166"/>
      <c r="K1160" s="158"/>
      <c r="M1160" s="159" t="s">
        <v>1160</v>
      </c>
      <c r="O1160" s="145"/>
      <c r="Z1160" s="145"/>
      <c r="AA1160" s="145"/>
      <c r="AB1160" s="145"/>
      <c r="AC1160" s="145"/>
      <c r="AD1160" s="145"/>
      <c r="AE1160" s="145"/>
      <c r="AF1160" s="145"/>
      <c r="AG1160" s="145"/>
      <c r="AH1160" s="145"/>
      <c r="AI1160" s="145"/>
      <c r="AJ1160" s="145"/>
      <c r="AK1160" s="145"/>
      <c r="AL1160" s="145"/>
      <c r="AM1160" s="145"/>
      <c r="AN1160" s="145"/>
      <c r="AO1160" s="145"/>
      <c r="AP1160" s="145"/>
      <c r="AQ1160" s="145"/>
      <c r="AR1160" s="145"/>
      <c r="AS1160" s="145"/>
      <c r="AT1160" s="145"/>
      <c r="AU1160" s="145"/>
      <c r="AV1160" s="145"/>
      <c r="AW1160" s="145"/>
      <c r="AX1160" s="145"/>
      <c r="AY1160" s="145"/>
      <c r="AZ1160" s="145"/>
      <c r="BA1160" s="145"/>
      <c r="BB1160" s="145"/>
      <c r="BC1160" s="145"/>
      <c r="BD1160" s="167" t="str">
        <f>C1159</f>
        <v>2,39*14,30*0,06*0,04*2</v>
      </c>
      <c r="BE1160" s="145"/>
      <c r="BF1160" s="145"/>
      <c r="BG1160" s="145"/>
      <c r="BH1160" s="145"/>
      <c r="BI1160" s="145"/>
    </row>
    <row r="1161" spans="1:61" ht="25.5">
      <c r="A1161" s="156"/>
      <c r="B1161" s="157"/>
      <c r="C1161" s="160" t="s">
        <v>1161</v>
      </c>
      <c r="D1161" s="161"/>
      <c r="E1161" s="162">
        <v>0.0598</v>
      </c>
      <c r="F1161" s="163"/>
      <c r="G1161" s="164"/>
      <c r="H1161" s="165"/>
      <c r="I1161" s="158"/>
      <c r="J1161" s="166"/>
      <c r="K1161" s="158"/>
      <c r="M1161" s="159" t="s">
        <v>1161</v>
      </c>
      <c r="O1161" s="145"/>
      <c r="Z1161" s="145"/>
      <c r="AA1161" s="145"/>
      <c r="AB1161" s="145"/>
      <c r="AC1161" s="145"/>
      <c r="AD1161" s="145"/>
      <c r="AE1161" s="145"/>
      <c r="AF1161" s="145"/>
      <c r="AG1161" s="145"/>
      <c r="AH1161" s="145"/>
      <c r="AI1161" s="145"/>
      <c r="AJ1161" s="145"/>
      <c r="AK1161" s="145"/>
      <c r="AL1161" s="145"/>
      <c r="AM1161" s="145"/>
      <c r="AN1161" s="145"/>
      <c r="AO1161" s="145"/>
      <c r="AP1161" s="145"/>
      <c r="AQ1161" s="145"/>
      <c r="AR1161" s="145"/>
      <c r="AS1161" s="145"/>
      <c r="AT1161" s="145"/>
      <c r="AU1161" s="145"/>
      <c r="AV1161" s="145"/>
      <c r="AW1161" s="145"/>
      <c r="AX1161" s="145"/>
      <c r="AY1161" s="145"/>
      <c r="AZ1161" s="145"/>
      <c r="BA1161" s="145"/>
      <c r="BB1161" s="145"/>
      <c r="BC1161" s="145"/>
      <c r="BD1161" s="167" t="str">
        <f>C1160</f>
        <v>Stěna S6 60/40mm:17,785*(3,90+4,10)/2*0,06*0,04*1,10-(15*0,5+15/2*1,8/2*2)*0,06*0,04</v>
      </c>
      <c r="BE1161" s="145"/>
      <c r="BF1161" s="145"/>
      <c r="BG1161" s="145"/>
      <c r="BH1161" s="145"/>
      <c r="BI1161" s="145"/>
    </row>
    <row r="1162" spans="1:61" ht="12.75">
      <c r="A1162" s="156"/>
      <c r="B1162" s="157"/>
      <c r="C1162" s="160" t="s">
        <v>1070</v>
      </c>
      <c r="D1162" s="161"/>
      <c r="E1162" s="162">
        <v>0.6668</v>
      </c>
      <c r="F1162" s="163"/>
      <c r="G1162" s="164"/>
      <c r="H1162" s="165"/>
      <c r="I1162" s="158"/>
      <c r="J1162" s="166"/>
      <c r="K1162" s="158"/>
      <c r="M1162" s="159" t="s">
        <v>1070</v>
      </c>
      <c r="O1162" s="145"/>
      <c r="Z1162" s="145"/>
      <c r="AA1162" s="145"/>
      <c r="AB1162" s="145"/>
      <c r="AC1162" s="145"/>
      <c r="AD1162" s="145"/>
      <c r="AE1162" s="145"/>
      <c r="AF1162" s="145"/>
      <c r="AG1162" s="145"/>
      <c r="AH1162" s="145"/>
      <c r="AI1162" s="145"/>
      <c r="AJ1162" s="145"/>
      <c r="AK1162" s="145"/>
      <c r="AL1162" s="145"/>
      <c r="AM1162" s="145"/>
      <c r="AN1162" s="145"/>
      <c r="AO1162" s="145"/>
      <c r="AP1162" s="145"/>
      <c r="AQ1162" s="145"/>
      <c r="AR1162" s="145"/>
      <c r="AS1162" s="145"/>
      <c r="AT1162" s="145"/>
      <c r="AU1162" s="145"/>
      <c r="AV1162" s="145"/>
      <c r="AW1162" s="145"/>
      <c r="AX1162" s="145"/>
      <c r="AY1162" s="145"/>
      <c r="AZ1162" s="145"/>
      <c r="BA1162" s="145"/>
      <c r="BB1162" s="145"/>
      <c r="BC1162" s="145"/>
      <c r="BD1162" s="167" t="str">
        <f>C1161</f>
        <v>17,785/2*1,40/2*2*0,06*0,04*2</v>
      </c>
      <c r="BE1162" s="145"/>
      <c r="BF1162" s="145"/>
      <c r="BG1162" s="145"/>
      <c r="BH1162" s="145"/>
      <c r="BI1162" s="145"/>
    </row>
    <row r="1163" spans="1:61" ht="12.75">
      <c r="A1163" s="156"/>
      <c r="B1163" s="157"/>
      <c r="C1163" s="160" t="s">
        <v>1071</v>
      </c>
      <c r="D1163" s="161"/>
      <c r="E1163" s="162">
        <v>1.0682</v>
      </c>
      <c r="F1163" s="163"/>
      <c r="G1163" s="164"/>
      <c r="H1163" s="165"/>
      <c r="I1163" s="158"/>
      <c r="J1163" s="166"/>
      <c r="K1163" s="158"/>
      <c r="M1163" s="159" t="s">
        <v>1071</v>
      </c>
      <c r="O1163" s="145"/>
      <c r="Z1163" s="145"/>
      <c r="AA1163" s="145"/>
      <c r="AB1163" s="145"/>
      <c r="AC1163" s="145"/>
      <c r="AD1163" s="145"/>
      <c r="AE1163" s="145"/>
      <c r="AF1163" s="145"/>
      <c r="AG1163" s="145"/>
      <c r="AH1163" s="145"/>
      <c r="AI1163" s="145"/>
      <c r="AJ1163" s="145"/>
      <c r="AK1163" s="145"/>
      <c r="AL1163" s="145"/>
      <c r="AM1163" s="145"/>
      <c r="AN1163" s="145"/>
      <c r="AO1163" s="145"/>
      <c r="AP1163" s="145"/>
      <c r="AQ1163" s="145"/>
      <c r="AR1163" s="145"/>
      <c r="AS1163" s="145"/>
      <c r="AT1163" s="145"/>
      <c r="AU1163" s="145"/>
      <c r="AV1163" s="145"/>
      <c r="AW1163" s="145"/>
      <c r="AX1163" s="145"/>
      <c r="AY1163" s="145"/>
      <c r="AZ1163" s="145"/>
      <c r="BA1163" s="145"/>
      <c r="BB1163" s="145"/>
      <c r="BC1163" s="145"/>
      <c r="BD1163" s="167" t="str">
        <f>C1162</f>
        <v>St1:2,968*(0,292+16,96+0,30)*4*0,04*0,08</v>
      </c>
      <c r="BE1163" s="145"/>
      <c r="BF1163" s="145"/>
      <c r="BG1163" s="145"/>
      <c r="BH1163" s="145"/>
      <c r="BI1163" s="145"/>
    </row>
    <row r="1164" spans="1:61" ht="12.75">
      <c r="A1164" s="156"/>
      <c r="B1164" s="157"/>
      <c r="C1164" s="160" t="s">
        <v>1072</v>
      </c>
      <c r="D1164" s="161"/>
      <c r="E1164" s="162">
        <v>-0.0349</v>
      </c>
      <c r="F1164" s="163"/>
      <c r="G1164" s="164"/>
      <c r="H1164" s="165"/>
      <c r="I1164" s="158"/>
      <c r="J1164" s="166"/>
      <c r="K1164" s="158"/>
      <c r="M1164" s="159" t="s">
        <v>1072</v>
      </c>
      <c r="O1164" s="145"/>
      <c r="Z1164" s="145"/>
      <c r="AA1164" s="145"/>
      <c r="AB1164" s="145"/>
      <c r="AC1164" s="145"/>
      <c r="AD1164" s="145"/>
      <c r="AE1164" s="145"/>
      <c r="AF1164" s="145"/>
      <c r="AG1164" s="145"/>
      <c r="AH1164" s="145"/>
      <c r="AI1164" s="145"/>
      <c r="AJ1164" s="145"/>
      <c r="AK1164" s="145"/>
      <c r="AL1164" s="145"/>
      <c r="AM1164" s="145"/>
      <c r="AN1164" s="145"/>
      <c r="AO1164" s="145"/>
      <c r="AP1164" s="145"/>
      <c r="AQ1164" s="145"/>
      <c r="AR1164" s="145"/>
      <c r="AS1164" s="145"/>
      <c r="AT1164" s="145"/>
      <c r="AU1164" s="145"/>
      <c r="AV1164" s="145"/>
      <c r="AW1164" s="145"/>
      <c r="AX1164" s="145"/>
      <c r="AY1164" s="145"/>
      <c r="AZ1164" s="145"/>
      <c r="BA1164" s="145"/>
      <c r="BB1164" s="145"/>
      <c r="BC1164" s="145"/>
      <c r="BD1164" s="167" t="str">
        <f>C1163</f>
        <v>4,647*17,959*4*0,04*0,08</v>
      </c>
      <c r="BE1164" s="145"/>
      <c r="BF1164" s="145"/>
      <c r="BG1164" s="145"/>
      <c r="BH1164" s="145"/>
      <c r="BI1164" s="145"/>
    </row>
    <row r="1165" spans="1:61" ht="12.75">
      <c r="A1165" s="156"/>
      <c r="B1165" s="157"/>
      <c r="C1165" s="160" t="s">
        <v>1073</v>
      </c>
      <c r="D1165" s="161"/>
      <c r="E1165" s="162">
        <v>0.5537</v>
      </c>
      <c r="F1165" s="163"/>
      <c r="G1165" s="164"/>
      <c r="H1165" s="165"/>
      <c r="I1165" s="158"/>
      <c r="J1165" s="166"/>
      <c r="K1165" s="158"/>
      <c r="M1165" s="159" t="s">
        <v>1073</v>
      </c>
      <c r="O1165" s="145"/>
      <c r="Z1165" s="145"/>
      <c r="AA1165" s="145"/>
      <c r="AB1165" s="145"/>
      <c r="AC1165" s="145"/>
      <c r="AD1165" s="145"/>
      <c r="AE1165" s="145"/>
      <c r="AF1165" s="145"/>
      <c r="AG1165" s="145"/>
      <c r="AH1165" s="145"/>
      <c r="AI1165" s="145"/>
      <c r="AJ1165" s="145"/>
      <c r="AK1165" s="145"/>
      <c r="AL1165" s="145"/>
      <c r="AM1165" s="145"/>
      <c r="AN1165" s="145"/>
      <c r="AO1165" s="145"/>
      <c r="AP1165" s="145"/>
      <c r="AQ1165" s="145"/>
      <c r="AR1165" s="145"/>
      <c r="AS1165" s="145"/>
      <c r="AT1165" s="145"/>
      <c r="AU1165" s="145"/>
      <c r="AV1165" s="145"/>
      <c r="AW1165" s="145"/>
      <c r="AX1165" s="145"/>
      <c r="AY1165" s="145"/>
      <c r="AZ1165" s="145"/>
      <c r="BA1165" s="145"/>
      <c r="BB1165" s="145"/>
      <c r="BC1165" s="145"/>
      <c r="BD1165" s="167" t="str">
        <f>C1164</f>
        <v>-0,65*1,40*3*4*0,04*0,08</v>
      </c>
      <c r="BE1165" s="145"/>
      <c r="BF1165" s="145"/>
      <c r="BG1165" s="145"/>
      <c r="BH1165" s="145"/>
      <c r="BI1165" s="145"/>
    </row>
    <row r="1166" spans="1:61" ht="12.75">
      <c r="A1166" s="156"/>
      <c r="B1166" s="157"/>
      <c r="C1166" s="160" t="s">
        <v>1074</v>
      </c>
      <c r="D1166" s="161"/>
      <c r="E1166" s="162">
        <v>0.9607</v>
      </c>
      <c r="F1166" s="163"/>
      <c r="G1166" s="164"/>
      <c r="H1166" s="165"/>
      <c r="I1166" s="158"/>
      <c r="J1166" s="166"/>
      <c r="K1166" s="158"/>
      <c r="M1166" s="159" t="s">
        <v>1074</v>
      </c>
      <c r="O1166" s="145"/>
      <c r="Z1166" s="145"/>
      <c r="AA1166" s="145"/>
      <c r="AB1166" s="145"/>
      <c r="AC1166" s="145"/>
      <c r="AD1166" s="145"/>
      <c r="AE1166" s="145"/>
      <c r="AF1166" s="145"/>
      <c r="AG1166" s="145"/>
      <c r="AH1166" s="145"/>
      <c r="AI1166" s="145"/>
      <c r="AJ1166" s="145"/>
      <c r="AK1166" s="145"/>
      <c r="AL1166" s="145"/>
      <c r="AM1166" s="145"/>
      <c r="AN1166" s="145"/>
      <c r="AO1166" s="145"/>
      <c r="AP1166" s="145"/>
      <c r="AQ1166" s="145"/>
      <c r="AR1166" s="145"/>
      <c r="AS1166" s="145"/>
      <c r="AT1166" s="145"/>
      <c r="AU1166" s="145"/>
      <c r="AV1166" s="145"/>
      <c r="AW1166" s="145"/>
      <c r="AX1166" s="145"/>
      <c r="AY1166" s="145"/>
      <c r="AZ1166" s="145"/>
      <c r="BA1166" s="145"/>
      <c r="BB1166" s="145"/>
      <c r="BC1166" s="145"/>
      <c r="BD1166" s="167" t="str">
        <f>C1165</f>
        <v>6,554*6,60*4*0,04*0,08</v>
      </c>
      <c r="BE1166" s="145"/>
      <c r="BF1166" s="145"/>
      <c r="BG1166" s="145"/>
      <c r="BH1166" s="145"/>
      <c r="BI1166" s="145"/>
    </row>
    <row r="1167" spans="1:61" ht="12.75">
      <c r="A1167" s="156"/>
      <c r="B1167" s="157"/>
      <c r="C1167" s="160" t="s">
        <v>1075</v>
      </c>
      <c r="D1167" s="161"/>
      <c r="E1167" s="162">
        <v>1.6807</v>
      </c>
      <c r="F1167" s="163"/>
      <c r="G1167" s="164"/>
      <c r="H1167" s="165"/>
      <c r="I1167" s="158"/>
      <c r="J1167" s="166"/>
      <c r="K1167" s="158"/>
      <c r="M1167" s="159" t="s">
        <v>1075</v>
      </c>
      <c r="O1167" s="145"/>
      <c r="Z1167" s="145"/>
      <c r="AA1167" s="145"/>
      <c r="AB1167" s="145"/>
      <c r="AC1167" s="145"/>
      <c r="AD1167" s="145"/>
      <c r="AE1167" s="145"/>
      <c r="AF1167" s="145"/>
      <c r="AG1167" s="145"/>
      <c r="AH1167" s="145"/>
      <c r="AI1167" s="145"/>
      <c r="AJ1167" s="145"/>
      <c r="AK1167" s="145"/>
      <c r="AL1167" s="145"/>
      <c r="AM1167" s="145"/>
      <c r="AN1167" s="145"/>
      <c r="AO1167" s="145"/>
      <c r="AP1167" s="145"/>
      <c r="AQ1167" s="145"/>
      <c r="AR1167" s="145"/>
      <c r="AS1167" s="145"/>
      <c r="AT1167" s="145"/>
      <c r="AU1167" s="145"/>
      <c r="AV1167" s="145"/>
      <c r="AW1167" s="145"/>
      <c r="AX1167" s="145"/>
      <c r="AY1167" s="145"/>
      <c r="AZ1167" s="145"/>
      <c r="BA1167" s="145"/>
      <c r="BB1167" s="145"/>
      <c r="BC1167" s="145"/>
      <c r="BD1167" s="167" t="str">
        <f>C1166</f>
        <v>11,372*6,60*4*0,04*0,08</v>
      </c>
      <c r="BE1167" s="145"/>
      <c r="BF1167" s="145"/>
      <c r="BG1167" s="145"/>
      <c r="BH1167" s="145"/>
      <c r="BI1167" s="145"/>
    </row>
    <row r="1168" spans="1:61" ht="12.75">
      <c r="A1168" s="156"/>
      <c r="B1168" s="157"/>
      <c r="C1168" s="160" t="s">
        <v>1076</v>
      </c>
      <c r="D1168" s="161"/>
      <c r="E1168" s="162">
        <v>-0.1697</v>
      </c>
      <c r="F1168" s="163"/>
      <c r="G1168" s="164"/>
      <c r="H1168" s="165"/>
      <c r="I1168" s="158"/>
      <c r="J1168" s="166"/>
      <c r="K1168" s="158"/>
      <c r="M1168" s="159" t="s">
        <v>1076</v>
      </c>
      <c r="O1168" s="145"/>
      <c r="Z1168" s="145"/>
      <c r="AA1168" s="145"/>
      <c r="AB1168" s="145"/>
      <c r="AC1168" s="145"/>
      <c r="AD1168" s="145"/>
      <c r="AE1168" s="145"/>
      <c r="AF1168" s="145"/>
      <c r="AG1168" s="145"/>
      <c r="AH1168" s="145"/>
      <c r="AI1168" s="145"/>
      <c r="AJ1168" s="145"/>
      <c r="AK1168" s="145"/>
      <c r="AL1168" s="145"/>
      <c r="AM1168" s="145"/>
      <c r="AN1168" s="145"/>
      <c r="AO1168" s="145"/>
      <c r="AP1168" s="145"/>
      <c r="AQ1168" s="145"/>
      <c r="AR1168" s="145"/>
      <c r="AS1168" s="145"/>
      <c r="AT1168" s="145"/>
      <c r="AU1168" s="145"/>
      <c r="AV1168" s="145"/>
      <c r="AW1168" s="145"/>
      <c r="AX1168" s="145"/>
      <c r="AY1168" s="145"/>
      <c r="AZ1168" s="145"/>
      <c r="BA1168" s="145"/>
      <c r="BB1168" s="145"/>
      <c r="BC1168" s="145"/>
      <c r="BD1168" s="167" t="str">
        <f>C1167</f>
        <v>St5:6,60*(0,30+19,295+0,30)*4*0,04*0,08</v>
      </c>
      <c r="BE1168" s="145"/>
      <c r="BF1168" s="145"/>
      <c r="BG1168" s="145"/>
      <c r="BH1168" s="145"/>
      <c r="BI1168" s="145"/>
    </row>
    <row r="1169" spans="1:61" ht="12.75">
      <c r="A1169" s="156"/>
      <c r="B1169" s="157"/>
      <c r="C1169" s="160" t="s">
        <v>1077</v>
      </c>
      <c r="D1169" s="161"/>
      <c r="E1169" s="162">
        <v>2.3428</v>
      </c>
      <c r="F1169" s="163"/>
      <c r="G1169" s="164"/>
      <c r="H1169" s="165"/>
      <c r="I1169" s="158"/>
      <c r="J1169" s="166"/>
      <c r="K1169" s="158"/>
      <c r="M1169" s="159" t="s">
        <v>1077</v>
      </c>
      <c r="O1169" s="145"/>
      <c r="Z1169" s="145"/>
      <c r="AA1169" s="145"/>
      <c r="AB1169" s="145"/>
      <c r="AC1169" s="145"/>
      <c r="AD1169" s="145"/>
      <c r="AE1169" s="145"/>
      <c r="AF1169" s="145"/>
      <c r="AG1169" s="145"/>
      <c r="AH1169" s="145"/>
      <c r="AI1169" s="145"/>
      <c r="AJ1169" s="145"/>
      <c r="AK1169" s="145"/>
      <c r="AL1169" s="145"/>
      <c r="AM1169" s="145"/>
      <c r="AN1169" s="145"/>
      <c r="AO1169" s="145"/>
      <c r="AP1169" s="145"/>
      <c r="AQ1169" s="145"/>
      <c r="AR1169" s="145"/>
      <c r="AS1169" s="145"/>
      <c r="AT1169" s="145"/>
      <c r="AU1169" s="145"/>
      <c r="AV1169" s="145"/>
      <c r="AW1169" s="145"/>
      <c r="AX1169" s="145"/>
      <c r="AY1169" s="145"/>
      <c r="AZ1169" s="145"/>
      <c r="BA1169" s="145"/>
      <c r="BB1169" s="145"/>
      <c r="BC1169" s="145"/>
      <c r="BD1169" s="167" t="str">
        <f>C1168</f>
        <v>-1,30*1,70*6*4*0,04*0,08</v>
      </c>
      <c r="BE1169" s="145"/>
      <c r="BF1169" s="145"/>
      <c r="BG1169" s="145"/>
      <c r="BH1169" s="145"/>
      <c r="BI1169" s="145"/>
    </row>
    <row r="1170" spans="1:61" ht="12.75">
      <c r="A1170" s="156"/>
      <c r="B1170" s="157"/>
      <c r="C1170" s="160" t="s">
        <v>1078</v>
      </c>
      <c r="D1170" s="161"/>
      <c r="E1170" s="162">
        <v>0.0385</v>
      </c>
      <c r="F1170" s="163"/>
      <c r="G1170" s="164"/>
      <c r="H1170" s="165"/>
      <c r="I1170" s="158"/>
      <c r="J1170" s="166"/>
      <c r="K1170" s="158"/>
      <c r="M1170" s="159" t="s">
        <v>1078</v>
      </c>
      <c r="O1170" s="145"/>
      <c r="Z1170" s="145"/>
      <c r="AA1170" s="145"/>
      <c r="AB1170" s="145"/>
      <c r="AC1170" s="145"/>
      <c r="AD1170" s="145"/>
      <c r="AE1170" s="145"/>
      <c r="AF1170" s="145"/>
      <c r="AG1170" s="145"/>
      <c r="AH1170" s="145"/>
      <c r="AI1170" s="145"/>
      <c r="AJ1170" s="145"/>
      <c r="AK1170" s="145"/>
      <c r="AL1170" s="145"/>
      <c r="AM1170" s="145"/>
      <c r="AN1170" s="145"/>
      <c r="AO1170" s="145"/>
      <c r="AP1170" s="145"/>
      <c r="AQ1170" s="145"/>
      <c r="AR1170" s="145"/>
      <c r="AS1170" s="145"/>
      <c r="AT1170" s="145"/>
      <c r="AU1170" s="145"/>
      <c r="AV1170" s="145"/>
      <c r="AW1170" s="145"/>
      <c r="AX1170" s="145"/>
      <c r="AY1170" s="145"/>
      <c r="AZ1170" s="145"/>
      <c r="BA1170" s="145"/>
      <c r="BB1170" s="145"/>
      <c r="BC1170" s="145"/>
      <c r="BD1170" s="167" t="str">
        <f>C1169</f>
        <v>9,20*(0,30+19,295+0,30)*4*0,04*0,08</v>
      </c>
      <c r="BE1170" s="145"/>
      <c r="BF1170" s="145"/>
      <c r="BG1170" s="145"/>
      <c r="BH1170" s="145"/>
      <c r="BI1170" s="145"/>
    </row>
    <row r="1171" spans="1:104" ht="12.75">
      <c r="A1171" s="146">
        <v>196</v>
      </c>
      <c r="B1171" s="147" t="s">
        <v>1162</v>
      </c>
      <c r="C1171" s="148" t="s">
        <v>1163</v>
      </c>
      <c r="D1171" s="149" t="s">
        <v>49</v>
      </c>
      <c r="E1171" s="150">
        <v>70.9485</v>
      </c>
      <c r="F1171" s="151">
        <v>0</v>
      </c>
      <c r="G1171" s="152">
        <f>E1171*F1171</f>
        <v>0</v>
      </c>
      <c r="H1171" s="153">
        <v>0.0148</v>
      </c>
      <c r="I1171" s="154">
        <f>E1171*H1171</f>
        <v>1.0500378</v>
      </c>
      <c r="J1171" s="153"/>
      <c r="K1171" s="154">
        <f>E1171*J1171</f>
        <v>0</v>
      </c>
      <c r="O1171" s="145"/>
      <c r="Z1171" s="145"/>
      <c r="AA1171" s="145">
        <v>3</v>
      </c>
      <c r="AB1171" s="145">
        <v>7</v>
      </c>
      <c r="AC1171" s="145">
        <v>60725017</v>
      </c>
      <c r="AD1171" s="145"/>
      <c r="AE1171" s="145"/>
      <c r="AF1171" s="145"/>
      <c r="AG1171" s="145"/>
      <c r="AH1171" s="145"/>
      <c r="AI1171" s="145"/>
      <c r="AJ1171" s="145"/>
      <c r="AK1171" s="145"/>
      <c r="AL1171" s="145"/>
      <c r="AM1171" s="145"/>
      <c r="AN1171" s="145"/>
      <c r="AO1171" s="145"/>
      <c r="AP1171" s="145"/>
      <c r="AQ1171" s="145"/>
      <c r="AR1171" s="145"/>
      <c r="AS1171" s="145"/>
      <c r="AT1171" s="145"/>
      <c r="AU1171" s="145"/>
      <c r="AV1171" s="145"/>
      <c r="AW1171" s="145"/>
      <c r="AX1171" s="145"/>
      <c r="AY1171" s="145"/>
      <c r="AZ1171" s="155">
        <f>G1171</f>
        <v>0</v>
      </c>
      <c r="BA1171" s="145"/>
      <c r="BB1171" s="145"/>
      <c r="BC1171" s="145"/>
      <c r="BD1171" s="145"/>
      <c r="BE1171" s="145"/>
      <c r="BF1171" s="145"/>
      <c r="BG1171" s="145"/>
      <c r="BH1171" s="145"/>
      <c r="BI1171" s="145"/>
      <c r="CA1171" s="145">
        <v>3</v>
      </c>
      <c r="CB1171" s="145">
        <v>7</v>
      </c>
      <c r="CZ1171" s="108">
        <v>2</v>
      </c>
    </row>
    <row r="1172" spans="1:61" ht="22.5">
      <c r="A1172" s="156"/>
      <c r="B1172" s="157"/>
      <c r="C1172" s="160" t="s">
        <v>1143</v>
      </c>
      <c r="D1172" s="161"/>
      <c r="E1172" s="162">
        <v>57.254</v>
      </c>
      <c r="F1172" s="163"/>
      <c r="G1172" s="164"/>
      <c r="H1172" s="165"/>
      <c r="I1172" s="158"/>
      <c r="J1172" s="166"/>
      <c r="K1172" s="158"/>
      <c r="M1172" s="159" t="s">
        <v>1143</v>
      </c>
      <c r="O1172" s="145"/>
      <c r="Z1172" s="145"/>
      <c r="AA1172" s="145"/>
      <c r="AB1172" s="145"/>
      <c r="AC1172" s="145"/>
      <c r="AD1172" s="145"/>
      <c r="AE1172" s="145"/>
      <c r="AF1172" s="145"/>
      <c r="AG1172" s="145"/>
      <c r="AH1172" s="145"/>
      <c r="AI1172" s="145"/>
      <c r="AJ1172" s="145"/>
      <c r="AK1172" s="145"/>
      <c r="AL1172" s="145"/>
      <c r="AM1172" s="145"/>
      <c r="AN1172" s="145"/>
      <c r="AO1172" s="145"/>
      <c r="AP1172" s="145"/>
      <c r="AQ1172" s="145"/>
      <c r="AR1172" s="145"/>
      <c r="AS1172" s="145"/>
      <c r="AT1172" s="145"/>
      <c r="AU1172" s="145"/>
      <c r="AV1172" s="145"/>
      <c r="AW1172" s="145"/>
      <c r="AX1172" s="145"/>
      <c r="AY1172" s="145"/>
      <c r="AZ1172" s="145"/>
      <c r="BA1172" s="145"/>
      <c r="BB1172" s="145"/>
      <c r="BC1172" s="145"/>
      <c r="BD1172" s="167" t="str">
        <f>C1171</f>
        <v>Deska dřevoštěpková  tl. 25 mm</v>
      </c>
      <c r="BE1172" s="145"/>
      <c r="BF1172" s="145"/>
      <c r="BG1172" s="145"/>
      <c r="BH1172" s="145"/>
      <c r="BI1172" s="145"/>
    </row>
    <row r="1173" spans="1:61" ht="12.75">
      <c r="A1173" s="156"/>
      <c r="B1173" s="157"/>
      <c r="C1173" s="160" t="s">
        <v>1144</v>
      </c>
      <c r="D1173" s="161"/>
      <c r="E1173" s="162">
        <v>13.6944</v>
      </c>
      <c r="F1173" s="163"/>
      <c r="G1173" s="164"/>
      <c r="H1173" s="165"/>
      <c r="I1173" s="158"/>
      <c r="J1173" s="166"/>
      <c r="K1173" s="158"/>
      <c r="M1173" s="159" t="s">
        <v>1144</v>
      </c>
      <c r="O1173" s="145"/>
      <c r="Z1173" s="145"/>
      <c r="AA1173" s="145"/>
      <c r="AB1173" s="145"/>
      <c r="AC1173" s="145"/>
      <c r="AD1173" s="145"/>
      <c r="AE1173" s="145"/>
      <c r="AF1173" s="145"/>
      <c r="AG1173" s="145"/>
      <c r="AH1173" s="145"/>
      <c r="AI1173" s="145"/>
      <c r="AJ1173" s="145"/>
      <c r="AK1173" s="145"/>
      <c r="AL1173" s="145"/>
      <c r="AM1173" s="145"/>
      <c r="AN1173" s="145"/>
      <c r="AO1173" s="145"/>
      <c r="AP1173" s="145"/>
      <c r="AQ1173" s="145"/>
      <c r="AR1173" s="145"/>
      <c r="AS1173" s="145"/>
      <c r="AT1173" s="145"/>
      <c r="AU1173" s="145"/>
      <c r="AV1173" s="145"/>
      <c r="AW1173" s="145"/>
      <c r="AX1173" s="145"/>
      <c r="AY1173" s="145"/>
      <c r="AZ1173" s="145"/>
      <c r="BA1173" s="145"/>
      <c r="BB1173" s="145"/>
      <c r="BC1173" s="145"/>
      <c r="BD1173" s="167" t="str">
        <f>C1172</f>
        <v>Stěna S6:17,785*(3,90+4,10)/2*1,10-(15,00*0,50+15,00/2*1,80/2*2)</v>
      </c>
      <c r="BE1173" s="145"/>
      <c r="BF1173" s="145"/>
      <c r="BG1173" s="145"/>
      <c r="BH1173" s="145"/>
      <c r="BI1173" s="145"/>
    </row>
    <row r="1174" spans="1:104" ht="22.5">
      <c r="A1174" s="146">
        <v>197</v>
      </c>
      <c r="B1174" s="147" t="s">
        <v>1164</v>
      </c>
      <c r="C1174" s="148" t="s">
        <v>1165</v>
      </c>
      <c r="D1174" s="149" t="s">
        <v>191</v>
      </c>
      <c r="E1174" s="150">
        <v>67.854904013</v>
      </c>
      <c r="F1174" s="151">
        <v>0</v>
      </c>
      <c r="G1174" s="152">
        <f>E1174*F1174</f>
        <v>0</v>
      </c>
      <c r="H1174" s="153">
        <v>0</v>
      </c>
      <c r="I1174" s="154">
        <f>E1174*H1174</f>
        <v>0</v>
      </c>
      <c r="J1174" s="153"/>
      <c r="K1174" s="154">
        <f>E1174*J1174</f>
        <v>0</v>
      </c>
      <c r="O1174" s="145"/>
      <c r="Z1174" s="145"/>
      <c r="AA1174" s="145">
        <v>7</v>
      </c>
      <c r="AB1174" s="145">
        <v>1001</v>
      </c>
      <c r="AC1174" s="145">
        <v>5</v>
      </c>
      <c r="AD1174" s="145"/>
      <c r="AE1174" s="145"/>
      <c r="AF1174" s="145"/>
      <c r="AG1174" s="145"/>
      <c r="AH1174" s="145"/>
      <c r="AI1174" s="145"/>
      <c r="AJ1174" s="145"/>
      <c r="AK1174" s="145"/>
      <c r="AL1174" s="145"/>
      <c r="AM1174" s="145"/>
      <c r="AN1174" s="145"/>
      <c r="AO1174" s="145"/>
      <c r="AP1174" s="145"/>
      <c r="AQ1174" s="145"/>
      <c r="AR1174" s="145"/>
      <c r="AS1174" s="145"/>
      <c r="AT1174" s="145"/>
      <c r="AU1174" s="145"/>
      <c r="AV1174" s="145"/>
      <c r="AW1174" s="145"/>
      <c r="AX1174" s="145"/>
      <c r="AY1174" s="145"/>
      <c r="AZ1174" s="155">
        <f>G1174</f>
        <v>0</v>
      </c>
      <c r="BA1174" s="145"/>
      <c r="BB1174" s="145"/>
      <c r="BC1174" s="145"/>
      <c r="BD1174" s="145"/>
      <c r="BE1174" s="145"/>
      <c r="BF1174" s="145"/>
      <c r="BG1174" s="145"/>
      <c r="BH1174" s="145"/>
      <c r="BI1174" s="145"/>
      <c r="CA1174" s="145">
        <v>7</v>
      </c>
      <c r="CB1174" s="145">
        <v>1001</v>
      </c>
      <c r="CZ1174" s="108">
        <v>2</v>
      </c>
    </row>
    <row r="1175" spans="1:61" ht="12.75">
      <c r="A1175" s="168" t="s">
        <v>50</v>
      </c>
      <c r="B1175" s="169" t="s">
        <v>164</v>
      </c>
      <c r="C1175" s="170" t="s">
        <v>165</v>
      </c>
      <c r="D1175" s="171"/>
      <c r="E1175" s="172"/>
      <c r="F1175" s="172"/>
      <c r="G1175" s="173">
        <f>SUM(G893:G1174)</f>
        <v>0</v>
      </c>
      <c r="H1175" s="174"/>
      <c r="I1175" s="173">
        <f>SUM(I893:I1174)</f>
        <v>67.85490401300001</v>
      </c>
      <c r="J1175" s="175"/>
      <c r="K1175" s="173">
        <f>SUM(K893:K1174)</f>
        <v>0</v>
      </c>
      <c r="O1175" s="145"/>
      <c r="X1175" s="176">
        <f>K1175</f>
        <v>0</v>
      </c>
      <c r="Y1175" s="176">
        <f>I1175</f>
        <v>67.85490401300001</v>
      </c>
      <c r="Z1175" s="155">
        <f>G1175</f>
        <v>0</v>
      </c>
      <c r="AA1175" s="145"/>
      <c r="AB1175" s="145"/>
      <c r="AC1175" s="145"/>
      <c r="AD1175" s="145"/>
      <c r="AE1175" s="145"/>
      <c r="AF1175" s="145"/>
      <c r="AG1175" s="145"/>
      <c r="AH1175" s="145"/>
      <c r="AI1175" s="145"/>
      <c r="AJ1175" s="145"/>
      <c r="AK1175" s="145"/>
      <c r="AL1175" s="145"/>
      <c r="AM1175" s="145"/>
      <c r="AN1175" s="145"/>
      <c r="AO1175" s="145"/>
      <c r="AP1175" s="145"/>
      <c r="AQ1175" s="145"/>
      <c r="AR1175" s="145"/>
      <c r="AS1175" s="145"/>
      <c r="AT1175" s="145"/>
      <c r="AU1175" s="145"/>
      <c r="AV1175" s="145"/>
      <c r="AW1175" s="145"/>
      <c r="AX1175" s="145"/>
      <c r="AY1175" s="145"/>
      <c r="AZ1175" s="145"/>
      <c r="BA1175" s="177"/>
      <c r="BB1175" s="177"/>
      <c r="BC1175" s="177"/>
      <c r="BD1175" s="177"/>
      <c r="BE1175" s="177"/>
      <c r="BF1175" s="177"/>
      <c r="BG1175" s="145"/>
      <c r="BH1175" s="145"/>
      <c r="BI1175" s="145"/>
    </row>
    <row r="1176" spans="1:15" ht="14.25" customHeight="1">
      <c r="A1176" s="135" t="s">
        <v>46</v>
      </c>
      <c r="B1176" s="136" t="s">
        <v>1166</v>
      </c>
      <c r="C1176" s="137" t="s">
        <v>1167</v>
      </c>
      <c r="D1176" s="138"/>
      <c r="E1176" s="139"/>
      <c r="F1176" s="139"/>
      <c r="G1176" s="140"/>
      <c r="H1176" s="141"/>
      <c r="I1176" s="142"/>
      <c r="J1176" s="143"/>
      <c r="K1176" s="144"/>
      <c r="O1176" s="145"/>
    </row>
    <row r="1177" spans="1:104" ht="12.75">
      <c r="A1177" s="146">
        <v>198</v>
      </c>
      <c r="B1177" s="147" t="s">
        <v>1168</v>
      </c>
      <c r="C1177" s="148" t="s">
        <v>1169</v>
      </c>
      <c r="D1177" s="149" t="s">
        <v>49</v>
      </c>
      <c r="E1177" s="150">
        <v>62.5895</v>
      </c>
      <c r="F1177" s="151">
        <v>0</v>
      </c>
      <c r="G1177" s="152">
        <f>E1177*F1177</f>
        <v>0</v>
      </c>
      <c r="H1177" s="153">
        <v>0.02612</v>
      </c>
      <c r="I1177" s="154">
        <f>E1177*H1177</f>
        <v>1.63483774</v>
      </c>
      <c r="J1177" s="153">
        <v>0</v>
      </c>
      <c r="K1177" s="154">
        <f>E1177*J1177</f>
        <v>0</v>
      </c>
      <c r="O1177" s="145"/>
      <c r="Z1177" s="145"/>
      <c r="AA1177" s="145">
        <v>1</v>
      </c>
      <c r="AB1177" s="145">
        <v>7</v>
      </c>
      <c r="AC1177" s="145">
        <v>7</v>
      </c>
      <c r="AD1177" s="145"/>
      <c r="AE1177" s="145"/>
      <c r="AF1177" s="145"/>
      <c r="AG1177" s="145"/>
      <c r="AH1177" s="145"/>
      <c r="AI1177" s="145"/>
      <c r="AJ1177" s="145"/>
      <c r="AK1177" s="145"/>
      <c r="AL1177" s="145"/>
      <c r="AM1177" s="145"/>
      <c r="AN1177" s="145"/>
      <c r="AO1177" s="145"/>
      <c r="AP1177" s="145"/>
      <c r="AQ1177" s="145"/>
      <c r="AR1177" s="145"/>
      <c r="AS1177" s="145"/>
      <c r="AT1177" s="145"/>
      <c r="AU1177" s="145"/>
      <c r="AV1177" s="145"/>
      <c r="AW1177" s="145"/>
      <c r="AX1177" s="145"/>
      <c r="AY1177" s="145"/>
      <c r="AZ1177" s="155">
        <f>G1177</f>
        <v>0</v>
      </c>
      <c r="BA1177" s="145"/>
      <c r="BB1177" s="145"/>
      <c r="BC1177" s="145"/>
      <c r="BD1177" s="145"/>
      <c r="BE1177" s="145"/>
      <c r="BF1177" s="145"/>
      <c r="BG1177" s="145"/>
      <c r="BH1177" s="145"/>
      <c r="BI1177" s="145"/>
      <c r="CA1177" s="145">
        <v>1</v>
      </c>
      <c r="CB1177" s="145">
        <v>7</v>
      </c>
      <c r="CZ1177" s="108">
        <v>2</v>
      </c>
    </row>
    <row r="1178" spans="1:61" ht="12.75">
      <c r="A1178" s="156"/>
      <c r="B1178" s="157"/>
      <c r="C1178" s="160" t="s">
        <v>1170</v>
      </c>
      <c r="D1178" s="161"/>
      <c r="E1178" s="162">
        <v>50.14</v>
      </c>
      <c r="F1178" s="163"/>
      <c r="G1178" s="164"/>
      <c r="H1178" s="165"/>
      <c r="I1178" s="158"/>
      <c r="J1178" s="166"/>
      <c r="K1178" s="158"/>
      <c r="M1178" s="159" t="s">
        <v>1170</v>
      </c>
      <c r="O1178" s="145"/>
      <c r="Z1178" s="145"/>
      <c r="AA1178" s="145"/>
      <c r="AB1178" s="145"/>
      <c r="AC1178" s="145"/>
      <c r="AD1178" s="145"/>
      <c r="AE1178" s="145"/>
      <c r="AF1178" s="145"/>
      <c r="AG1178" s="145"/>
      <c r="AH1178" s="145"/>
      <c r="AI1178" s="145"/>
      <c r="AJ1178" s="145"/>
      <c r="AK1178" s="145"/>
      <c r="AL1178" s="145"/>
      <c r="AM1178" s="145"/>
      <c r="AN1178" s="145"/>
      <c r="AO1178" s="145"/>
      <c r="AP1178" s="145"/>
      <c r="AQ1178" s="145"/>
      <c r="AR1178" s="145"/>
      <c r="AS1178" s="145"/>
      <c r="AT1178" s="145"/>
      <c r="AU1178" s="145"/>
      <c r="AV1178" s="145"/>
      <c r="AW1178" s="145"/>
      <c r="AX1178" s="145"/>
      <c r="AY1178" s="145"/>
      <c r="AZ1178" s="145"/>
      <c r="BA1178" s="145"/>
      <c r="BB1178" s="145"/>
      <c r="BC1178" s="145"/>
      <c r="BD1178" s="167" t="str">
        <f>C1177</f>
        <v xml:space="preserve">Sádrokartonová deska+rošt 12,5mm </v>
      </c>
      <c r="BE1178" s="145"/>
      <c r="BF1178" s="145"/>
      <c r="BG1178" s="145"/>
      <c r="BH1178" s="145"/>
      <c r="BI1178" s="145"/>
    </row>
    <row r="1179" spans="1:61" ht="12.75">
      <c r="A1179" s="156"/>
      <c r="B1179" s="157"/>
      <c r="C1179" s="160" t="s">
        <v>700</v>
      </c>
      <c r="D1179" s="161"/>
      <c r="E1179" s="162">
        <v>12.4495</v>
      </c>
      <c r="F1179" s="163"/>
      <c r="G1179" s="164"/>
      <c r="H1179" s="165"/>
      <c r="I1179" s="158"/>
      <c r="J1179" s="166"/>
      <c r="K1179" s="158"/>
      <c r="M1179" s="159" t="s">
        <v>700</v>
      </c>
      <c r="O1179" s="145"/>
      <c r="Z1179" s="145"/>
      <c r="AA1179" s="145"/>
      <c r="AB1179" s="145"/>
      <c r="AC1179" s="145"/>
      <c r="AD1179" s="145"/>
      <c r="AE1179" s="145"/>
      <c r="AF1179" s="145"/>
      <c r="AG1179" s="145"/>
      <c r="AH1179" s="145"/>
      <c r="AI1179" s="145"/>
      <c r="AJ1179" s="145"/>
      <c r="AK1179" s="145"/>
      <c r="AL1179" s="145"/>
      <c r="AM1179" s="145"/>
      <c r="AN1179" s="145"/>
      <c r="AO1179" s="145"/>
      <c r="AP1179" s="145"/>
      <c r="AQ1179" s="145"/>
      <c r="AR1179" s="145"/>
      <c r="AS1179" s="145"/>
      <c r="AT1179" s="145"/>
      <c r="AU1179" s="145"/>
      <c r="AV1179" s="145"/>
      <c r="AW1179" s="145"/>
      <c r="AX1179" s="145"/>
      <c r="AY1179" s="145"/>
      <c r="AZ1179" s="145"/>
      <c r="BA1179" s="145"/>
      <c r="BB1179" s="145"/>
      <c r="BC1179" s="145"/>
      <c r="BD1179" s="167" t="str">
        <f>C1178</f>
        <v>S6:17,785*(3,90+4,10)/2-(15,00*0,50+15,00/2*1,80/2*2)</v>
      </c>
      <c r="BE1179" s="145"/>
      <c r="BF1179" s="145"/>
      <c r="BG1179" s="145"/>
      <c r="BH1179" s="145"/>
      <c r="BI1179" s="145"/>
    </row>
    <row r="1180" spans="1:104" ht="22.5">
      <c r="A1180" s="146">
        <v>199</v>
      </c>
      <c r="B1180" s="147" t="s">
        <v>1171</v>
      </c>
      <c r="C1180" s="148" t="s">
        <v>1172</v>
      </c>
      <c r="D1180" s="149" t="s">
        <v>49</v>
      </c>
      <c r="E1180" s="150">
        <v>198.298</v>
      </c>
      <c r="F1180" s="151">
        <v>0</v>
      </c>
      <c r="G1180" s="152">
        <f>E1180*F1180</f>
        <v>0</v>
      </c>
      <c r="H1180" s="153">
        <v>0.01354</v>
      </c>
      <c r="I1180" s="154">
        <f>E1180*H1180</f>
        <v>2.68495492</v>
      </c>
      <c r="J1180" s="153">
        <v>0</v>
      </c>
      <c r="K1180" s="154">
        <f>E1180*J1180</f>
        <v>0</v>
      </c>
      <c r="O1180" s="145"/>
      <c r="Z1180" s="145"/>
      <c r="AA1180" s="145">
        <v>1</v>
      </c>
      <c r="AB1180" s="145">
        <v>7</v>
      </c>
      <c r="AC1180" s="145">
        <v>7</v>
      </c>
      <c r="AD1180" s="145"/>
      <c r="AE1180" s="145"/>
      <c r="AF1180" s="145"/>
      <c r="AG1180" s="145"/>
      <c r="AH1180" s="145"/>
      <c r="AI1180" s="145"/>
      <c r="AJ1180" s="145"/>
      <c r="AK1180" s="145"/>
      <c r="AL1180" s="145"/>
      <c r="AM1180" s="145"/>
      <c r="AN1180" s="145"/>
      <c r="AO1180" s="145"/>
      <c r="AP1180" s="145"/>
      <c r="AQ1180" s="145"/>
      <c r="AR1180" s="145"/>
      <c r="AS1180" s="145"/>
      <c r="AT1180" s="145"/>
      <c r="AU1180" s="145"/>
      <c r="AV1180" s="145"/>
      <c r="AW1180" s="145"/>
      <c r="AX1180" s="145"/>
      <c r="AY1180" s="145"/>
      <c r="AZ1180" s="155">
        <f>G1180</f>
        <v>0</v>
      </c>
      <c r="BA1180" s="145"/>
      <c r="BB1180" s="145"/>
      <c r="BC1180" s="145"/>
      <c r="BD1180" s="145"/>
      <c r="BE1180" s="145"/>
      <c r="BF1180" s="145"/>
      <c r="BG1180" s="145"/>
      <c r="BH1180" s="145"/>
      <c r="BI1180" s="145"/>
      <c r="CA1180" s="145">
        <v>1</v>
      </c>
      <c r="CB1180" s="145">
        <v>7</v>
      </c>
      <c r="CZ1180" s="108">
        <v>2</v>
      </c>
    </row>
    <row r="1181" spans="1:61" ht="12.75">
      <c r="A1181" s="156"/>
      <c r="B1181" s="157"/>
      <c r="C1181" s="160" t="s">
        <v>592</v>
      </c>
      <c r="D1181" s="161"/>
      <c r="E1181" s="162">
        <v>36.6</v>
      </c>
      <c r="F1181" s="163"/>
      <c r="G1181" s="164"/>
      <c r="H1181" s="165"/>
      <c r="I1181" s="158"/>
      <c r="J1181" s="166"/>
      <c r="K1181" s="158"/>
      <c r="M1181" s="159" t="s">
        <v>592</v>
      </c>
      <c r="O1181" s="145"/>
      <c r="Z1181" s="145"/>
      <c r="AA1181" s="145"/>
      <c r="AB1181" s="145"/>
      <c r="AC1181" s="145"/>
      <c r="AD1181" s="145"/>
      <c r="AE1181" s="145"/>
      <c r="AF1181" s="145"/>
      <c r="AG1181" s="145"/>
      <c r="AH1181" s="145"/>
      <c r="AI1181" s="145"/>
      <c r="AJ1181" s="145"/>
      <c r="AK1181" s="145"/>
      <c r="AL1181" s="145"/>
      <c r="AM1181" s="145"/>
      <c r="AN1181" s="145"/>
      <c r="AO1181" s="145"/>
      <c r="AP1181" s="145"/>
      <c r="AQ1181" s="145"/>
      <c r="AR1181" s="145"/>
      <c r="AS1181" s="145"/>
      <c r="AT1181" s="145"/>
      <c r="AU1181" s="145"/>
      <c r="AV1181" s="145"/>
      <c r="AW1181" s="145"/>
      <c r="AX1181" s="145"/>
      <c r="AY1181" s="145"/>
      <c r="AZ1181" s="145"/>
      <c r="BA1181" s="145"/>
      <c r="BB1181" s="145"/>
      <c r="BC1181" s="145"/>
      <c r="BD1181" s="167" t="str">
        <f>C1180</f>
        <v>SDK podhled, dvojitý rošt, požární odolnost EI15 desky 12,5mm</v>
      </c>
      <c r="BE1181" s="145"/>
      <c r="BF1181" s="145"/>
      <c r="BG1181" s="145"/>
      <c r="BH1181" s="145"/>
      <c r="BI1181" s="145"/>
    </row>
    <row r="1182" spans="1:61" ht="12.75">
      <c r="A1182" s="156"/>
      <c r="B1182" s="157"/>
      <c r="C1182" s="160" t="s">
        <v>593</v>
      </c>
      <c r="D1182" s="161"/>
      <c r="E1182" s="162">
        <v>84.048</v>
      </c>
      <c r="F1182" s="163"/>
      <c r="G1182" s="164"/>
      <c r="H1182" s="165"/>
      <c r="I1182" s="158"/>
      <c r="J1182" s="166"/>
      <c r="K1182" s="158"/>
      <c r="M1182" s="159" t="s">
        <v>593</v>
      </c>
      <c r="O1182" s="145"/>
      <c r="Z1182" s="145"/>
      <c r="AA1182" s="145"/>
      <c r="AB1182" s="145"/>
      <c r="AC1182" s="145"/>
      <c r="AD1182" s="145"/>
      <c r="AE1182" s="145"/>
      <c r="AF1182" s="145"/>
      <c r="AG1182" s="145"/>
      <c r="AH1182" s="145"/>
      <c r="AI1182" s="145"/>
      <c r="AJ1182" s="145"/>
      <c r="AK1182" s="145"/>
      <c r="AL1182" s="145"/>
      <c r="AM1182" s="145"/>
      <c r="AN1182" s="145"/>
      <c r="AO1182" s="145"/>
      <c r="AP1182" s="145"/>
      <c r="AQ1182" s="145"/>
      <c r="AR1182" s="145"/>
      <c r="AS1182" s="145"/>
      <c r="AT1182" s="145"/>
      <c r="AU1182" s="145"/>
      <c r="AV1182" s="145"/>
      <c r="AW1182" s="145"/>
      <c r="AX1182" s="145"/>
      <c r="AY1182" s="145"/>
      <c r="AZ1182" s="145"/>
      <c r="BA1182" s="145"/>
      <c r="BB1182" s="145"/>
      <c r="BC1182" s="145"/>
      <c r="BD1182" s="167" t="str">
        <f>C1181</f>
        <v>C1:(26,40+2,60+2,60+5,00)</v>
      </c>
      <c r="BE1182" s="145"/>
      <c r="BF1182" s="145"/>
      <c r="BG1182" s="145"/>
      <c r="BH1182" s="145"/>
      <c r="BI1182" s="145"/>
    </row>
    <row r="1183" spans="1:61" ht="12.75">
      <c r="A1183" s="156"/>
      <c r="B1183" s="157"/>
      <c r="C1183" s="160" t="s">
        <v>594</v>
      </c>
      <c r="D1183" s="161"/>
      <c r="E1183" s="162">
        <v>70.45</v>
      </c>
      <c r="F1183" s="163"/>
      <c r="G1183" s="164"/>
      <c r="H1183" s="165"/>
      <c r="I1183" s="158"/>
      <c r="J1183" s="166"/>
      <c r="K1183" s="158"/>
      <c r="M1183" s="159" t="s">
        <v>594</v>
      </c>
      <c r="O1183" s="145"/>
      <c r="Z1183" s="145"/>
      <c r="AA1183" s="145"/>
      <c r="AB1183" s="145"/>
      <c r="AC1183" s="145"/>
      <c r="AD1183" s="145"/>
      <c r="AE1183" s="145"/>
      <c r="AF1183" s="145"/>
      <c r="AG1183" s="145"/>
      <c r="AH1183" s="145"/>
      <c r="AI1183" s="145"/>
      <c r="AJ1183" s="145"/>
      <c r="AK1183" s="145"/>
      <c r="AL1183" s="145"/>
      <c r="AM1183" s="145"/>
      <c r="AN1183" s="145"/>
      <c r="AO1183" s="145"/>
      <c r="AP1183" s="145"/>
      <c r="AQ1183" s="145"/>
      <c r="AR1183" s="145"/>
      <c r="AS1183" s="145"/>
      <c r="AT1183" s="145"/>
      <c r="AU1183" s="145"/>
      <c r="AV1183" s="145"/>
      <c r="AW1183" s="145"/>
      <c r="AX1183" s="145"/>
      <c r="AY1183" s="145"/>
      <c r="AZ1183" s="145"/>
      <c r="BA1183" s="145"/>
      <c r="BB1183" s="145"/>
      <c r="BC1183" s="145"/>
      <c r="BD1183" s="167" t="str">
        <f>C1182</f>
        <v>(66,00+0,96*1,30+4,30+1,30+4,20+1,60+1,90+1,60+1,90)</v>
      </c>
      <c r="BE1183" s="145"/>
      <c r="BF1183" s="145"/>
      <c r="BG1183" s="145"/>
      <c r="BH1183" s="145"/>
      <c r="BI1183" s="145"/>
    </row>
    <row r="1184" spans="1:61" ht="12.75">
      <c r="A1184" s="156"/>
      <c r="B1184" s="157"/>
      <c r="C1184" s="160" t="s">
        <v>595</v>
      </c>
      <c r="D1184" s="161"/>
      <c r="E1184" s="162">
        <v>7.2</v>
      </c>
      <c r="F1184" s="163"/>
      <c r="G1184" s="164"/>
      <c r="H1184" s="165"/>
      <c r="I1184" s="158"/>
      <c r="J1184" s="166"/>
      <c r="K1184" s="158"/>
      <c r="M1184" s="159" t="s">
        <v>595</v>
      </c>
      <c r="O1184" s="145"/>
      <c r="Z1184" s="145"/>
      <c r="AA1184" s="145"/>
      <c r="AB1184" s="145"/>
      <c r="AC1184" s="145"/>
      <c r="AD1184" s="145"/>
      <c r="AE1184" s="145"/>
      <c r="AF1184" s="145"/>
      <c r="AG1184" s="145"/>
      <c r="AH1184" s="145"/>
      <c r="AI1184" s="145"/>
      <c r="AJ1184" s="145"/>
      <c r="AK1184" s="145"/>
      <c r="AL1184" s="145"/>
      <c r="AM1184" s="145"/>
      <c r="AN1184" s="145"/>
      <c r="AO1184" s="145"/>
      <c r="AP1184" s="145"/>
      <c r="AQ1184" s="145"/>
      <c r="AR1184" s="145"/>
      <c r="AS1184" s="145"/>
      <c r="AT1184" s="145"/>
      <c r="AU1184" s="145"/>
      <c r="AV1184" s="145"/>
      <c r="AW1184" s="145"/>
      <c r="AX1184" s="145"/>
      <c r="AY1184" s="145"/>
      <c r="AZ1184" s="145"/>
      <c r="BA1184" s="145"/>
      <c r="BB1184" s="145"/>
      <c r="BC1184" s="145"/>
      <c r="BD1184" s="167" t="str">
        <f>C1183</f>
        <v>(14,50+1,60+14,50+1,50+16,20+8,00+12,95+1,20)</v>
      </c>
      <c r="BE1184" s="145"/>
      <c r="BF1184" s="145"/>
      <c r="BG1184" s="145"/>
      <c r="BH1184" s="145"/>
      <c r="BI1184" s="145"/>
    </row>
    <row r="1185" spans="1:104" ht="22.5">
      <c r="A1185" s="146">
        <v>200</v>
      </c>
      <c r="B1185" s="147" t="s">
        <v>1173</v>
      </c>
      <c r="C1185" s="148" t="s">
        <v>1174</v>
      </c>
      <c r="D1185" s="149" t="s">
        <v>49</v>
      </c>
      <c r="E1185" s="150">
        <v>50.3</v>
      </c>
      <c r="F1185" s="151">
        <v>0</v>
      </c>
      <c r="G1185" s="152">
        <f>E1185*F1185</f>
        <v>0</v>
      </c>
      <c r="H1185" s="153">
        <v>0.01508</v>
      </c>
      <c r="I1185" s="154">
        <f>E1185*H1185</f>
        <v>0.758524</v>
      </c>
      <c r="J1185" s="153">
        <v>0</v>
      </c>
      <c r="K1185" s="154">
        <f>E1185*J1185</f>
        <v>0</v>
      </c>
      <c r="O1185" s="145"/>
      <c r="Z1185" s="145"/>
      <c r="AA1185" s="145">
        <v>1</v>
      </c>
      <c r="AB1185" s="145">
        <v>7</v>
      </c>
      <c r="AC1185" s="145">
        <v>7</v>
      </c>
      <c r="AD1185" s="145"/>
      <c r="AE1185" s="145"/>
      <c r="AF1185" s="145"/>
      <c r="AG1185" s="145"/>
      <c r="AH1185" s="145"/>
      <c r="AI1185" s="145"/>
      <c r="AJ1185" s="145"/>
      <c r="AK1185" s="145"/>
      <c r="AL1185" s="145"/>
      <c r="AM1185" s="145"/>
      <c r="AN1185" s="145"/>
      <c r="AO1185" s="145"/>
      <c r="AP1185" s="145"/>
      <c r="AQ1185" s="145"/>
      <c r="AR1185" s="145"/>
      <c r="AS1185" s="145"/>
      <c r="AT1185" s="145"/>
      <c r="AU1185" s="145"/>
      <c r="AV1185" s="145"/>
      <c r="AW1185" s="145"/>
      <c r="AX1185" s="145"/>
      <c r="AY1185" s="145"/>
      <c r="AZ1185" s="155">
        <f>G1185</f>
        <v>0</v>
      </c>
      <c r="BA1185" s="145"/>
      <c r="BB1185" s="145"/>
      <c r="BC1185" s="145"/>
      <c r="BD1185" s="145"/>
      <c r="BE1185" s="145"/>
      <c r="BF1185" s="145"/>
      <c r="BG1185" s="145"/>
      <c r="BH1185" s="145"/>
      <c r="BI1185" s="145"/>
      <c r="CA1185" s="145">
        <v>1</v>
      </c>
      <c r="CB1185" s="145">
        <v>7</v>
      </c>
      <c r="CZ1185" s="108">
        <v>2</v>
      </c>
    </row>
    <row r="1186" spans="1:61" ht="25.5">
      <c r="A1186" s="156"/>
      <c r="B1186" s="157"/>
      <c r="C1186" s="160" t="s">
        <v>591</v>
      </c>
      <c r="D1186" s="161"/>
      <c r="E1186" s="162">
        <v>50.3</v>
      </c>
      <c r="F1186" s="163"/>
      <c r="G1186" s="164"/>
      <c r="H1186" s="165"/>
      <c r="I1186" s="158"/>
      <c r="J1186" s="166"/>
      <c r="K1186" s="158"/>
      <c r="M1186" s="159" t="s">
        <v>591</v>
      </c>
      <c r="O1186" s="145"/>
      <c r="Z1186" s="145"/>
      <c r="AA1186" s="145"/>
      <c r="AB1186" s="145"/>
      <c r="AC1186" s="145"/>
      <c r="AD1186" s="145"/>
      <c r="AE1186" s="145"/>
      <c r="AF1186" s="145"/>
      <c r="AG1186" s="145"/>
      <c r="AH1186" s="145"/>
      <c r="AI1186" s="145"/>
      <c r="AJ1186" s="145"/>
      <c r="AK1186" s="145"/>
      <c r="AL1186" s="145"/>
      <c r="AM1186" s="145"/>
      <c r="AN1186" s="145"/>
      <c r="AO1186" s="145"/>
      <c r="AP1186" s="145"/>
      <c r="AQ1186" s="145"/>
      <c r="AR1186" s="145"/>
      <c r="AS1186" s="145"/>
      <c r="AT1186" s="145"/>
      <c r="AU1186" s="145"/>
      <c r="AV1186" s="145"/>
      <c r="AW1186" s="145"/>
      <c r="AX1186" s="145"/>
      <c r="AY1186" s="145"/>
      <c r="AZ1186" s="145"/>
      <c r="BA1186" s="145"/>
      <c r="BB1186" s="145"/>
      <c r="BC1186" s="145"/>
      <c r="BD1186" s="167" t="str">
        <f>C1185</f>
        <v>SDK podhled dvojitý rošt, požární odolnost EI15 desky impregnované tl.12,5mm</v>
      </c>
      <c r="BE1186" s="145"/>
      <c r="BF1186" s="145"/>
      <c r="BG1186" s="145"/>
      <c r="BH1186" s="145"/>
      <c r="BI1186" s="145"/>
    </row>
    <row r="1187" spans="1:104" ht="22.5">
      <c r="A1187" s="146">
        <v>201</v>
      </c>
      <c r="B1187" s="147" t="s">
        <v>1175</v>
      </c>
      <c r="C1187" s="148" t="s">
        <v>1176</v>
      </c>
      <c r="D1187" s="149" t="s">
        <v>49</v>
      </c>
      <c r="E1187" s="150">
        <v>13.488</v>
      </c>
      <c r="F1187" s="151">
        <v>0</v>
      </c>
      <c r="G1187" s="152">
        <f>E1187*F1187</f>
        <v>0</v>
      </c>
      <c r="H1187" s="153">
        <v>0.02698</v>
      </c>
      <c r="I1187" s="154">
        <f>E1187*H1187</f>
        <v>0.36390624</v>
      </c>
      <c r="J1187" s="153">
        <v>0</v>
      </c>
      <c r="K1187" s="154">
        <f>E1187*J1187</f>
        <v>0</v>
      </c>
      <c r="O1187" s="145"/>
      <c r="Z1187" s="145"/>
      <c r="AA1187" s="145">
        <v>1</v>
      </c>
      <c r="AB1187" s="145">
        <v>7</v>
      </c>
      <c r="AC1187" s="145">
        <v>7</v>
      </c>
      <c r="AD1187" s="145"/>
      <c r="AE1187" s="145"/>
      <c r="AF1187" s="145"/>
      <c r="AG1187" s="145"/>
      <c r="AH1187" s="145"/>
      <c r="AI1187" s="145"/>
      <c r="AJ1187" s="145"/>
      <c r="AK1187" s="145"/>
      <c r="AL1187" s="145"/>
      <c r="AM1187" s="145"/>
      <c r="AN1187" s="145"/>
      <c r="AO1187" s="145"/>
      <c r="AP1187" s="145"/>
      <c r="AQ1187" s="145"/>
      <c r="AR1187" s="145"/>
      <c r="AS1187" s="145"/>
      <c r="AT1187" s="145"/>
      <c r="AU1187" s="145"/>
      <c r="AV1187" s="145"/>
      <c r="AW1187" s="145"/>
      <c r="AX1187" s="145"/>
      <c r="AY1187" s="145"/>
      <c r="AZ1187" s="155">
        <f>G1187</f>
        <v>0</v>
      </c>
      <c r="BA1187" s="145"/>
      <c r="BB1187" s="145"/>
      <c r="BC1187" s="145"/>
      <c r="BD1187" s="145"/>
      <c r="BE1187" s="145"/>
      <c r="BF1187" s="145"/>
      <c r="BG1187" s="145"/>
      <c r="BH1187" s="145"/>
      <c r="BI1187" s="145"/>
      <c r="CA1187" s="145">
        <v>1</v>
      </c>
      <c r="CB1187" s="145">
        <v>7</v>
      </c>
      <c r="CZ1187" s="108">
        <v>2</v>
      </c>
    </row>
    <row r="1188" spans="1:61" ht="12.75">
      <c r="A1188" s="156"/>
      <c r="B1188" s="157"/>
      <c r="C1188" s="160" t="s">
        <v>590</v>
      </c>
      <c r="D1188" s="161"/>
      <c r="E1188" s="162">
        <v>13.488</v>
      </c>
      <c r="F1188" s="163"/>
      <c r="G1188" s="164"/>
      <c r="H1188" s="165"/>
      <c r="I1188" s="158"/>
      <c r="J1188" s="166"/>
      <c r="K1188" s="158"/>
      <c r="M1188" s="159" t="s">
        <v>590</v>
      </c>
      <c r="O1188" s="145"/>
      <c r="Z1188" s="145"/>
      <c r="AA1188" s="145"/>
      <c r="AB1188" s="145"/>
      <c r="AC1188" s="145"/>
      <c r="AD1188" s="145"/>
      <c r="AE1188" s="145"/>
      <c r="AF1188" s="145"/>
      <c r="AG1188" s="145"/>
      <c r="AH1188" s="145"/>
      <c r="AI1188" s="145"/>
      <c r="AJ1188" s="145"/>
      <c r="AK1188" s="145"/>
      <c r="AL1188" s="145"/>
      <c r="AM1188" s="145"/>
      <c r="AN1188" s="145"/>
      <c r="AO1188" s="145"/>
      <c r="AP1188" s="145"/>
      <c r="AQ1188" s="145"/>
      <c r="AR1188" s="145"/>
      <c r="AS1188" s="145"/>
      <c r="AT1188" s="145"/>
      <c r="AU1188" s="145"/>
      <c r="AV1188" s="145"/>
      <c r="AW1188" s="145"/>
      <c r="AX1188" s="145"/>
      <c r="AY1188" s="145"/>
      <c r="AZ1188" s="145"/>
      <c r="BA1188" s="145"/>
      <c r="BB1188" s="145"/>
      <c r="BC1188" s="145"/>
      <c r="BD1188" s="167" t="str">
        <f>C1187</f>
        <v>SDK podhled jednorošt,požární odolnost EI15 desky 12,5mm</v>
      </c>
      <c r="BE1188" s="145"/>
      <c r="BF1188" s="145"/>
      <c r="BG1188" s="145"/>
      <c r="BH1188" s="145"/>
      <c r="BI1188" s="145"/>
    </row>
    <row r="1189" spans="1:104" ht="22.5">
      <c r="A1189" s="146">
        <v>202</v>
      </c>
      <c r="B1189" s="147" t="s">
        <v>1177</v>
      </c>
      <c r="C1189" s="148" t="s">
        <v>1178</v>
      </c>
      <c r="D1189" s="149" t="s">
        <v>49</v>
      </c>
      <c r="E1189" s="150">
        <v>22.9</v>
      </c>
      <c r="F1189" s="151">
        <v>0</v>
      </c>
      <c r="G1189" s="152">
        <f>E1189*F1189</f>
        <v>0</v>
      </c>
      <c r="H1189" s="153">
        <v>0.03106</v>
      </c>
      <c r="I1189" s="154">
        <f>E1189*H1189</f>
        <v>0.711274</v>
      </c>
      <c r="J1189" s="153">
        <v>0</v>
      </c>
      <c r="K1189" s="154">
        <f>E1189*J1189</f>
        <v>0</v>
      </c>
      <c r="O1189" s="145"/>
      <c r="Z1189" s="145"/>
      <c r="AA1189" s="145">
        <v>1</v>
      </c>
      <c r="AB1189" s="145">
        <v>7</v>
      </c>
      <c r="AC1189" s="145">
        <v>7</v>
      </c>
      <c r="AD1189" s="145"/>
      <c r="AE1189" s="145"/>
      <c r="AF1189" s="145"/>
      <c r="AG1189" s="145"/>
      <c r="AH1189" s="145"/>
      <c r="AI1189" s="145"/>
      <c r="AJ1189" s="145"/>
      <c r="AK1189" s="145"/>
      <c r="AL1189" s="145"/>
      <c r="AM1189" s="145"/>
      <c r="AN1189" s="145"/>
      <c r="AO1189" s="145"/>
      <c r="AP1189" s="145"/>
      <c r="AQ1189" s="145"/>
      <c r="AR1189" s="145"/>
      <c r="AS1189" s="145"/>
      <c r="AT1189" s="145"/>
      <c r="AU1189" s="145"/>
      <c r="AV1189" s="145"/>
      <c r="AW1189" s="145"/>
      <c r="AX1189" s="145"/>
      <c r="AY1189" s="145"/>
      <c r="AZ1189" s="155">
        <f>G1189</f>
        <v>0</v>
      </c>
      <c r="BA1189" s="145"/>
      <c r="BB1189" s="145"/>
      <c r="BC1189" s="145"/>
      <c r="BD1189" s="145"/>
      <c r="BE1189" s="145"/>
      <c r="BF1189" s="145"/>
      <c r="BG1189" s="145"/>
      <c r="BH1189" s="145"/>
      <c r="BI1189" s="145"/>
      <c r="CA1189" s="145">
        <v>1</v>
      </c>
      <c r="CB1189" s="145">
        <v>7</v>
      </c>
      <c r="CZ1189" s="108">
        <v>2</v>
      </c>
    </row>
    <row r="1190" spans="1:61" ht="12.75">
      <c r="A1190" s="156"/>
      <c r="B1190" s="157"/>
      <c r="C1190" s="160" t="s">
        <v>589</v>
      </c>
      <c r="D1190" s="161"/>
      <c r="E1190" s="162">
        <v>22.9</v>
      </c>
      <c r="F1190" s="163"/>
      <c r="G1190" s="164"/>
      <c r="H1190" s="165"/>
      <c r="I1190" s="158"/>
      <c r="J1190" s="166"/>
      <c r="K1190" s="158"/>
      <c r="M1190" s="159" t="s">
        <v>589</v>
      </c>
      <c r="O1190" s="145"/>
      <c r="Z1190" s="145"/>
      <c r="AA1190" s="145"/>
      <c r="AB1190" s="145"/>
      <c r="AC1190" s="145"/>
      <c r="AD1190" s="145"/>
      <c r="AE1190" s="145"/>
      <c r="AF1190" s="145"/>
      <c r="AG1190" s="145"/>
      <c r="AH1190" s="145"/>
      <c r="AI1190" s="145"/>
      <c r="AJ1190" s="145"/>
      <c r="AK1190" s="145"/>
      <c r="AL1190" s="145"/>
      <c r="AM1190" s="145"/>
      <c r="AN1190" s="145"/>
      <c r="AO1190" s="145"/>
      <c r="AP1190" s="145"/>
      <c r="AQ1190" s="145"/>
      <c r="AR1190" s="145"/>
      <c r="AS1190" s="145"/>
      <c r="AT1190" s="145"/>
      <c r="AU1190" s="145"/>
      <c r="AV1190" s="145"/>
      <c r="AW1190" s="145"/>
      <c r="AX1190" s="145"/>
      <c r="AY1190" s="145"/>
      <c r="AZ1190" s="145"/>
      <c r="BA1190" s="145"/>
      <c r="BB1190" s="145"/>
      <c r="BC1190" s="145"/>
      <c r="BD1190" s="167" t="str">
        <f>C1189</f>
        <v>SDK podhled dvojitý rošt, impregnované desky deska 12,50mm</v>
      </c>
      <c r="BE1190" s="145"/>
      <c r="BF1190" s="145"/>
      <c r="BG1190" s="145"/>
      <c r="BH1190" s="145"/>
      <c r="BI1190" s="145"/>
    </row>
    <row r="1191" spans="1:104" ht="12.75">
      <c r="A1191" s="146">
        <v>203</v>
      </c>
      <c r="B1191" s="147" t="s">
        <v>1166</v>
      </c>
      <c r="C1191" s="148" t="s">
        <v>1179</v>
      </c>
      <c r="D1191" s="149" t="s">
        <v>86</v>
      </c>
      <c r="E1191" s="150">
        <v>1</v>
      </c>
      <c r="F1191" s="151">
        <v>0</v>
      </c>
      <c r="G1191" s="152">
        <f>E1191*F1191</f>
        <v>0</v>
      </c>
      <c r="H1191" s="153">
        <v>0</v>
      </c>
      <c r="I1191" s="154">
        <f>E1191*H1191</f>
        <v>0</v>
      </c>
      <c r="J1191" s="153"/>
      <c r="K1191" s="154">
        <f>E1191*J1191</f>
        <v>0</v>
      </c>
      <c r="O1191" s="145"/>
      <c r="Z1191" s="145"/>
      <c r="AA1191" s="145">
        <v>12</v>
      </c>
      <c r="AB1191" s="145">
        <v>0</v>
      </c>
      <c r="AC1191" s="145">
        <v>130</v>
      </c>
      <c r="AD1191" s="145"/>
      <c r="AE1191" s="145"/>
      <c r="AF1191" s="145"/>
      <c r="AG1191" s="145"/>
      <c r="AH1191" s="145"/>
      <c r="AI1191" s="145"/>
      <c r="AJ1191" s="145"/>
      <c r="AK1191" s="145"/>
      <c r="AL1191" s="145"/>
      <c r="AM1191" s="145"/>
      <c r="AN1191" s="145"/>
      <c r="AO1191" s="145"/>
      <c r="AP1191" s="145"/>
      <c r="AQ1191" s="145"/>
      <c r="AR1191" s="145"/>
      <c r="AS1191" s="145"/>
      <c r="AT1191" s="145"/>
      <c r="AU1191" s="145"/>
      <c r="AV1191" s="145"/>
      <c r="AW1191" s="145"/>
      <c r="AX1191" s="145"/>
      <c r="AY1191" s="145"/>
      <c r="AZ1191" s="155">
        <f>G1191</f>
        <v>0</v>
      </c>
      <c r="BA1191" s="145"/>
      <c r="BB1191" s="145"/>
      <c r="BC1191" s="145"/>
      <c r="BD1191" s="145"/>
      <c r="BE1191" s="145"/>
      <c r="BF1191" s="145"/>
      <c r="BG1191" s="145"/>
      <c r="BH1191" s="145"/>
      <c r="BI1191" s="145"/>
      <c r="CA1191" s="145">
        <v>12</v>
      </c>
      <c r="CB1191" s="145">
        <v>0</v>
      </c>
      <c r="CZ1191" s="108">
        <v>2</v>
      </c>
    </row>
    <row r="1192" spans="1:61" ht="12.75">
      <c r="A1192" s="156"/>
      <c r="B1192" s="157"/>
      <c r="C1192" s="160" t="s">
        <v>47</v>
      </c>
      <c r="D1192" s="161"/>
      <c r="E1192" s="162">
        <v>1</v>
      </c>
      <c r="F1192" s="163"/>
      <c r="G1192" s="164"/>
      <c r="H1192" s="165"/>
      <c r="I1192" s="158"/>
      <c r="J1192" s="166"/>
      <c r="K1192" s="158"/>
      <c r="M1192" s="159">
        <v>1</v>
      </c>
      <c r="O1192" s="145"/>
      <c r="Z1192" s="145"/>
      <c r="AA1192" s="145"/>
      <c r="AB1192" s="145"/>
      <c r="AC1192" s="145"/>
      <c r="AD1192" s="145"/>
      <c r="AE1192" s="145"/>
      <c r="AF1192" s="145"/>
      <c r="AG1192" s="145"/>
      <c r="AH1192" s="145"/>
      <c r="AI1192" s="145"/>
      <c r="AJ1192" s="145"/>
      <c r="AK1192" s="145"/>
      <c r="AL1192" s="145"/>
      <c r="AM1192" s="145"/>
      <c r="AN1192" s="145"/>
      <c r="AO1192" s="145"/>
      <c r="AP1192" s="145"/>
      <c r="AQ1192" s="145"/>
      <c r="AR1192" s="145"/>
      <c r="AS1192" s="145"/>
      <c r="AT1192" s="145"/>
      <c r="AU1192" s="145"/>
      <c r="AV1192" s="145"/>
      <c r="AW1192" s="145"/>
      <c r="AX1192" s="145"/>
      <c r="AY1192" s="145"/>
      <c r="AZ1192" s="145"/>
      <c r="BA1192" s="145"/>
      <c r="BB1192" s="145"/>
      <c r="BC1192" s="145"/>
      <c r="BD1192" s="167" t="str">
        <f>C1191</f>
        <v>Dodávka a výroba sbíjených vazníků +doprava</v>
      </c>
      <c r="BE1192" s="145"/>
      <c r="BF1192" s="145"/>
      <c r="BG1192" s="145"/>
      <c r="BH1192" s="145"/>
      <c r="BI1192" s="145"/>
    </row>
    <row r="1193" spans="1:104" ht="12.75">
      <c r="A1193" s="146">
        <v>204</v>
      </c>
      <c r="B1193" s="147" t="s">
        <v>1166</v>
      </c>
      <c r="C1193" s="148" t="s">
        <v>1180</v>
      </c>
      <c r="D1193" s="149" t="s">
        <v>86</v>
      </c>
      <c r="E1193" s="150">
        <v>1</v>
      </c>
      <c r="F1193" s="151">
        <v>0</v>
      </c>
      <c r="G1193" s="152">
        <f>E1193*F1193</f>
        <v>0</v>
      </c>
      <c r="H1193" s="153">
        <v>0</v>
      </c>
      <c r="I1193" s="154">
        <f>E1193*H1193</f>
        <v>0</v>
      </c>
      <c r="J1193" s="153"/>
      <c r="K1193" s="154">
        <f>E1193*J1193</f>
        <v>0</v>
      </c>
      <c r="O1193" s="145"/>
      <c r="Z1193" s="145"/>
      <c r="AA1193" s="145">
        <v>12</v>
      </c>
      <c r="AB1193" s="145">
        <v>0</v>
      </c>
      <c r="AC1193" s="145">
        <v>230</v>
      </c>
      <c r="AD1193" s="145"/>
      <c r="AE1193" s="145"/>
      <c r="AF1193" s="145"/>
      <c r="AG1193" s="145"/>
      <c r="AH1193" s="145"/>
      <c r="AI1193" s="145"/>
      <c r="AJ1193" s="145"/>
      <c r="AK1193" s="145"/>
      <c r="AL1193" s="145"/>
      <c r="AM1193" s="145"/>
      <c r="AN1193" s="145"/>
      <c r="AO1193" s="145"/>
      <c r="AP1193" s="145"/>
      <c r="AQ1193" s="145"/>
      <c r="AR1193" s="145"/>
      <c r="AS1193" s="145"/>
      <c r="AT1193" s="145"/>
      <c r="AU1193" s="145"/>
      <c r="AV1193" s="145"/>
      <c r="AW1193" s="145"/>
      <c r="AX1193" s="145"/>
      <c r="AY1193" s="145"/>
      <c r="AZ1193" s="155">
        <f>G1193</f>
        <v>0</v>
      </c>
      <c r="BA1193" s="145"/>
      <c r="BB1193" s="145"/>
      <c r="BC1193" s="145"/>
      <c r="BD1193" s="145"/>
      <c r="BE1193" s="145"/>
      <c r="BF1193" s="145"/>
      <c r="BG1193" s="145"/>
      <c r="BH1193" s="145"/>
      <c r="BI1193" s="145"/>
      <c r="CA1193" s="145">
        <v>12</v>
      </c>
      <c r="CB1193" s="145">
        <v>0</v>
      </c>
      <c r="CZ1193" s="108">
        <v>2</v>
      </c>
    </row>
    <row r="1194" spans="1:61" ht="12.75">
      <c r="A1194" s="156"/>
      <c r="B1194" s="157"/>
      <c r="C1194" s="160" t="s">
        <v>47</v>
      </c>
      <c r="D1194" s="161"/>
      <c r="E1194" s="162">
        <v>1</v>
      </c>
      <c r="F1194" s="163"/>
      <c r="G1194" s="164"/>
      <c r="H1194" s="165"/>
      <c r="I1194" s="158"/>
      <c r="J1194" s="166"/>
      <c r="K1194" s="158"/>
      <c r="M1194" s="159">
        <v>1</v>
      </c>
      <c r="O1194" s="145"/>
      <c r="Z1194" s="145"/>
      <c r="AA1194" s="145"/>
      <c r="AB1194" s="145"/>
      <c r="AC1194" s="145"/>
      <c r="AD1194" s="145"/>
      <c r="AE1194" s="145"/>
      <c r="AF1194" s="145"/>
      <c r="AG1194" s="145"/>
      <c r="AH1194" s="145"/>
      <c r="AI1194" s="145"/>
      <c r="AJ1194" s="145"/>
      <c r="AK1194" s="145"/>
      <c r="AL1194" s="145"/>
      <c r="AM1194" s="145"/>
      <c r="AN1194" s="145"/>
      <c r="AO1194" s="145"/>
      <c r="AP1194" s="145"/>
      <c r="AQ1194" s="145"/>
      <c r="AR1194" s="145"/>
      <c r="AS1194" s="145"/>
      <c r="AT1194" s="145"/>
      <c r="AU1194" s="145"/>
      <c r="AV1194" s="145"/>
      <c r="AW1194" s="145"/>
      <c r="AX1194" s="145"/>
      <c r="AY1194" s="145"/>
      <c r="AZ1194" s="145"/>
      <c r="BA1194" s="145"/>
      <c r="BB1194" s="145"/>
      <c r="BC1194" s="145"/>
      <c r="BD1194" s="167" t="str">
        <f>C1193</f>
        <v>Montáž sbíjených vazníků + potřebný materiál</v>
      </c>
      <c r="BE1194" s="145"/>
      <c r="BF1194" s="145"/>
      <c r="BG1194" s="145"/>
      <c r="BH1194" s="145"/>
      <c r="BI1194" s="145"/>
    </row>
    <row r="1195" spans="1:104" ht="12.75">
      <c r="A1195" s="146">
        <v>205</v>
      </c>
      <c r="B1195" s="147" t="s">
        <v>1181</v>
      </c>
      <c r="C1195" s="148" t="s">
        <v>1182</v>
      </c>
      <c r="D1195" s="149" t="s">
        <v>191</v>
      </c>
      <c r="E1195" s="150">
        <v>5.404</v>
      </c>
      <c r="F1195" s="151">
        <v>0</v>
      </c>
      <c r="G1195" s="152">
        <f>E1195*F1195</f>
        <v>0</v>
      </c>
      <c r="H1195" s="153">
        <v>0</v>
      </c>
      <c r="I1195" s="154">
        <f>E1195*H1195</f>
        <v>0</v>
      </c>
      <c r="J1195" s="153"/>
      <c r="K1195" s="154">
        <f>E1195*J1195</f>
        <v>0</v>
      </c>
      <c r="O1195" s="145"/>
      <c r="Z1195" s="145"/>
      <c r="AA1195" s="145">
        <v>12</v>
      </c>
      <c r="AB1195" s="145">
        <v>0</v>
      </c>
      <c r="AC1195" s="145">
        <v>12</v>
      </c>
      <c r="AD1195" s="145"/>
      <c r="AE1195" s="145"/>
      <c r="AF1195" s="145"/>
      <c r="AG1195" s="145"/>
      <c r="AH1195" s="145"/>
      <c r="AI1195" s="145"/>
      <c r="AJ1195" s="145"/>
      <c r="AK1195" s="145"/>
      <c r="AL1195" s="145"/>
      <c r="AM1195" s="145"/>
      <c r="AN1195" s="145"/>
      <c r="AO1195" s="145"/>
      <c r="AP1195" s="145"/>
      <c r="AQ1195" s="145"/>
      <c r="AR1195" s="145"/>
      <c r="AS1195" s="145"/>
      <c r="AT1195" s="145"/>
      <c r="AU1195" s="145"/>
      <c r="AV1195" s="145"/>
      <c r="AW1195" s="145"/>
      <c r="AX1195" s="145"/>
      <c r="AY1195" s="145"/>
      <c r="AZ1195" s="155">
        <f>G1195</f>
        <v>0</v>
      </c>
      <c r="BA1195" s="145"/>
      <c r="BB1195" s="145"/>
      <c r="BC1195" s="145"/>
      <c r="BD1195" s="145"/>
      <c r="BE1195" s="145"/>
      <c r="BF1195" s="145"/>
      <c r="BG1195" s="145"/>
      <c r="BH1195" s="145"/>
      <c r="BI1195" s="145"/>
      <c r="CA1195" s="145">
        <v>12</v>
      </c>
      <c r="CB1195" s="145">
        <v>0</v>
      </c>
      <c r="CZ1195" s="108">
        <v>2</v>
      </c>
    </row>
    <row r="1196" spans="1:61" ht="12.75">
      <c r="A1196" s="168" t="s">
        <v>50</v>
      </c>
      <c r="B1196" s="169" t="s">
        <v>1166</v>
      </c>
      <c r="C1196" s="170" t="s">
        <v>1167</v>
      </c>
      <c r="D1196" s="171"/>
      <c r="E1196" s="172"/>
      <c r="F1196" s="172"/>
      <c r="G1196" s="173">
        <f>SUM(G1176:G1195)</f>
        <v>0</v>
      </c>
      <c r="H1196" s="174"/>
      <c r="I1196" s="173">
        <f>SUM(I1176:I1195)</f>
        <v>6.1534969</v>
      </c>
      <c r="J1196" s="175"/>
      <c r="K1196" s="173">
        <f>SUM(K1176:K1195)</f>
        <v>0</v>
      </c>
      <c r="O1196" s="145"/>
      <c r="X1196" s="176">
        <f>K1196</f>
        <v>0</v>
      </c>
      <c r="Y1196" s="176">
        <f>I1196</f>
        <v>6.1534969</v>
      </c>
      <c r="Z1196" s="155">
        <f>G1196</f>
        <v>0</v>
      </c>
      <c r="AA1196" s="145"/>
      <c r="AB1196" s="145"/>
      <c r="AC1196" s="145"/>
      <c r="AD1196" s="145"/>
      <c r="AE1196" s="145"/>
      <c r="AF1196" s="145"/>
      <c r="AG1196" s="145"/>
      <c r="AH1196" s="145"/>
      <c r="AI1196" s="145"/>
      <c r="AJ1196" s="145"/>
      <c r="AK1196" s="145"/>
      <c r="AL1196" s="145"/>
      <c r="AM1196" s="145"/>
      <c r="AN1196" s="145"/>
      <c r="AO1196" s="145"/>
      <c r="AP1196" s="145"/>
      <c r="AQ1196" s="145"/>
      <c r="AR1196" s="145"/>
      <c r="AS1196" s="145"/>
      <c r="AT1196" s="145"/>
      <c r="AU1196" s="145"/>
      <c r="AV1196" s="145"/>
      <c r="AW1196" s="145"/>
      <c r="AX1196" s="145"/>
      <c r="AY1196" s="145"/>
      <c r="AZ1196" s="145"/>
      <c r="BA1196" s="177"/>
      <c r="BB1196" s="177"/>
      <c r="BC1196" s="177"/>
      <c r="BD1196" s="177"/>
      <c r="BE1196" s="177"/>
      <c r="BF1196" s="177"/>
      <c r="BG1196" s="145"/>
      <c r="BH1196" s="145"/>
      <c r="BI1196" s="145"/>
    </row>
    <row r="1197" spans="1:15" ht="14.25" customHeight="1">
      <c r="A1197" s="135" t="s">
        <v>46</v>
      </c>
      <c r="B1197" s="136" t="s">
        <v>174</v>
      </c>
      <c r="C1197" s="137" t="s">
        <v>175</v>
      </c>
      <c r="D1197" s="138"/>
      <c r="E1197" s="139"/>
      <c r="F1197" s="139"/>
      <c r="G1197" s="140"/>
      <c r="H1197" s="141"/>
      <c r="I1197" s="142"/>
      <c r="J1197" s="143"/>
      <c r="K1197" s="144"/>
      <c r="O1197" s="145"/>
    </row>
    <row r="1198" spans="1:104" ht="12.75">
      <c r="A1198" s="146">
        <v>206</v>
      </c>
      <c r="B1198" s="147" t="s">
        <v>1183</v>
      </c>
      <c r="C1198" s="148" t="s">
        <v>1184</v>
      </c>
      <c r="D1198" s="149" t="s">
        <v>49</v>
      </c>
      <c r="E1198" s="150">
        <v>552.2124</v>
      </c>
      <c r="F1198" s="151">
        <v>0</v>
      </c>
      <c r="G1198" s="152">
        <f>E1198*F1198</f>
        <v>0</v>
      </c>
      <c r="H1198" s="153">
        <v>0.00957</v>
      </c>
      <c r="I1198" s="154">
        <f>E1198*H1198</f>
        <v>5.284672668</v>
      </c>
      <c r="J1198" s="153">
        <v>0</v>
      </c>
      <c r="K1198" s="154">
        <f>E1198*J1198</f>
        <v>0</v>
      </c>
      <c r="O1198" s="145"/>
      <c r="Z1198" s="145"/>
      <c r="AA1198" s="145">
        <v>1</v>
      </c>
      <c r="AB1198" s="145">
        <v>7</v>
      </c>
      <c r="AC1198" s="145">
        <v>7</v>
      </c>
      <c r="AD1198" s="145"/>
      <c r="AE1198" s="145"/>
      <c r="AF1198" s="145"/>
      <c r="AG1198" s="145"/>
      <c r="AH1198" s="145"/>
      <c r="AI1198" s="145"/>
      <c r="AJ1198" s="145"/>
      <c r="AK1198" s="145"/>
      <c r="AL1198" s="145"/>
      <c r="AM1198" s="145"/>
      <c r="AN1198" s="145"/>
      <c r="AO1198" s="145"/>
      <c r="AP1198" s="145"/>
      <c r="AQ1198" s="145"/>
      <c r="AR1198" s="145"/>
      <c r="AS1198" s="145"/>
      <c r="AT1198" s="145"/>
      <c r="AU1198" s="145"/>
      <c r="AV1198" s="145"/>
      <c r="AW1198" s="145"/>
      <c r="AX1198" s="145"/>
      <c r="AY1198" s="145"/>
      <c r="AZ1198" s="155">
        <f>G1198</f>
        <v>0</v>
      </c>
      <c r="BA1198" s="145"/>
      <c r="BB1198" s="145"/>
      <c r="BC1198" s="145"/>
      <c r="BD1198" s="145"/>
      <c r="BE1198" s="145"/>
      <c r="BF1198" s="145"/>
      <c r="BG1198" s="145"/>
      <c r="BH1198" s="145"/>
      <c r="BI1198" s="145"/>
      <c r="CA1198" s="145">
        <v>1</v>
      </c>
      <c r="CB1198" s="145">
        <v>7</v>
      </c>
      <c r="CZ1198" s="108">
        <v>2</v>
      </c>
    </row>
    <row r="1199" spans="1:61" ht="12.75">
      <c r="A1199" s="156"/>
      <c r="B1199" s="157"/>
      <c r="C1199" s="160" t="s">
        <v>1185</v>
      </c>
      <c r="D1199" s="161"/>
      <c r="E1199" s="162">
        <v>52.0943</v>
      </c>
      <c r="F1199" s="163"/>
      <c r="G1199" s="164"/>
      <c r="H1199" s="165"/>
      <c r="I1199" s="158"/>
      <c r="J1199" s="166"/>
      <c r="K1199" s="158"/>
      <c r="M1199" s="159" t="s">
        <v>1185</v>
      </c>
      <c r="O1199" s="145"/>
      <c r="Z1199" s="145"/>
      <c r="AA1199" s="145"/>
      <c r="AB1199" s="145"/>
      <c r="AC1199" s="145"/>
      <c r="AD1199" s="145"/>
      <c r="AE1199" s="145"/>
      <c r="AF1199" s="145"/>
      <c r="AG1199" s="145"/>
      <c r="AH1199" s="145"/>
      <c r="AI1199" s="145"/>
      <c r="AJ1199" s="145"/>
      <c r="AK1199" s="145"/>
      <c r="AL1199" s="145"/>
      <c r="AM1199" s="145"/>
      <c r="AN1199" s="145"/>
      <c r="AO1199" s="145"/>
      <c r="AP1199" s="145"/>
      <c r="AQ1199" s="145"/>
      <c r="AR1199" s="145"/>
      <c r="AS1199" s="145"/>
      <c r="AT1199" s="145"/>
      <c r="AU1199" s="145"/>
      <c r="AV1199" s="145"/>
      <c r="AW1199" s="145"/>
      <c r="AX1199" s="145"/>
      <c r="AY1199" s="145"/>
      <c r="AZ1199" s="145"/>
      <c r="BA1199" s="145"/>
      <c r="BB1199" s="145"/>
      <c r="BC1199" s="145"/>
      <c r="BD1199" s="167" t="str">
        <f>C1198</f>
        <v xml:space="preserve">Montáž krytina plechová s stojatou drážkou </v>
      </c>
      <c r="BE1199" s="145"/>
      <c r="BF1199" s="145"/>
      <c r="BG1199" s="145"/>
      <c r="BH1199" s="145"/>
      <c r="BI1199" s="145"/>
    </row>
    <row r="1200" spans="1:61" ht="12.75">
      <c r="A1200" s="156"/>
      <c r="B1200" s="157"/>
      <c r="C1200" s="160" t="s">
        <v>1186</v>
      </c>
      <c r="D1200" s="161"/>
      <c r="E1200" s="162">
        <v>80.7255</v>
      </c>
      <c r="F1200" s="163"/>
      <c r="G1200" s="164"/>
      <c r="H1200" s="165"/>
      <c r="I1200" s="158"/>
      <c r="J1200" s="166"/>
      <c r="K1200" s="158"/>
      <c r="M1200" s="159" t="s">
        <v>1186</v>
      </c>
      <c r="O1200" s="145"/>
      <c r="Z1200" s="145"/>
      <c r="AA1200" s="145"/>
      <c r="AB1200" s="145"/>
      <c r="AC1200" s="145"/>
      <c r="AD1200" s="145"/>
      <c r="AE1200" s="145"/>
      <c r="AF1200" s="145"/>
      <c r="AG1200" s="145"/>
      <c r="AH1200" s="145"/>
      <c r="AI1200" s="145"/>
      <c r="AJ1200" s="145"/>
      <c r="AK1200" s="145"/>
      <c r="AL1200" s="145"/>
      <c r="AM1200" s="145"/>
      <c r="AN1200" s="145"/>
      <c r="AO1200" s="145"/>
      <c r="AP1200" s="145"/>
      <c r="AQ1200" s="145"/>
      <c r="AR1200" s="145"/>
      <c r="AS1200" s="145"/>
      <c r="AT1200" s="145"/>
      <c r="AU1200" s="145"/>
      <c r="AV1200" s="145"/>
      <c r="AW1200" s="145"/>
      <c r="AX1200" s="145"/>
      <c r="AY1200" s="145"/>
      <c r="AZ1200" s="145"/>
      <c r="BA1200" s="145"/>
      <c r="BB1200" s="145"/>
      <c r="BC1200" s="145"/>
      <c r="BD1200" s="167" t="str">
        <f>C1199</f>
        <v>St1:2,968*(,292+16,96+0,30)</v>
      </c>
      <c r="BE1200" s="145"/>
      <c r="BF1200" s="145"/>
      <c r="BG1200" s="145"/>
      <c r="BH1200" s="145"/>
      <c r="BI1200" s="145"/>
    </row>
    <row r="1201" spans="1:61" ht="12.75">
      <c r="A1201" s="156"/>
      <c r="B1201" s="157"/>
      <c r="C1201" s="160" t="s">
        <v>867</v>
      </c>
      <c r="D1201" s="161"/>
      <c r="E1201" s="162">
        <v>43.2564</v>
      </c>
      <c r="F1201" s="163"/>
      <c r="G1201" s="164"/>
      <c r="H1201" s="165"/>
      <c r="I1201" s="158"/>
      <c r="J1201" s="166"/>
      <c r="K1201" s="158"/>
      <c r="M1201" s="159" t="s">
        <v>867</v>
      </c>
      <c r="O1201" s="145"/>
      <c r="Z1201" s="145"/>
      <c r="AA1201" s="145"/>
      <c r="AB1201" s="145"/>
      <c r="AC1201" s="145"/>
      <c r="AD1201" s="145"/>
      <c r="AE1201" s="145"/>
      <c r="AF1201" s="145"/>
      <c r="AG1201" s="145"/>
      <c r="AH1201" s="145"/>
      <c r="AI1201" s="145"/>
      <c r="AJ1201" s="145"/>
      <c r="AK1201" s="145"/>
      <c r="AL1201" s="145"/>
      <c r="AM1201" s="145"/>
      <c r="AN1201" s="145"/>
      <c r="AO1201" s="145"/>
      <c r="AP1201" s="145"/>
      <c r="AQ1201" s="145"/>
      <c r="AR1201" s="145"/>
      <c r="AS1201" s="145"/>
      <c r="AT1201" s="145"/>
      <c r="AU1201" s="145"/>
      <c r="AV1201" s="145"/>
      <c r="AW1201" s="145"/>
      <c r="AX1201" s="145"/>
      <c r="AY1201" s="145"/>
      <c r="AZ1201" s="145"/>
      <c r="BA1201" s="145"/>
      <c r="BB1201" s="145"/>
      <c r="BC1201" s="145"/>
      <c r="BD1201" s="167" t="str">
        <f>C1200</f>
        <v>4,647*17,959-0,65*1,40*3</v>
      </c>
      <c r="BE1201" s="145"/>
      <c r="BF1201" s="145"/>
      <c r="BG1201" s="145"/>
      <c r="BH1201" s="145"/>
      <c r="BI1201" s="145"/>
    </row>
    <row r="1202" spans="1:61" ht="12.75">
      <c r="A1202" s="156"/>
      <c r="B1202" s="157"/>
      <c r="C1202" s="160" t="s">
        <v>868</v>
      </c>
      <c r="D1202" s="161"/>
      <c r="E1202" s="162">
        <v>75.0552</v>
      </c>
      <c r="F1202" s="163"/>
      <c r="G1202" s="164"/>
      <c r="H1202" s="165"/>
      <c r="I1202" s="158"/>
      <c r="J1202" s="166"/>
      <c r="K1202" s="158"/>
      <c r="M1202" s="159" t="s">
        <v>868</v>
      </c>
      <c r="O1202" s="145"/>
      <c r="Z1202" s="145"/>
      <c r="AA1202" s="145"/>
      <c r="AB1202" s="145"/>
      <c r="AC1202" s="145"/>
      <c r="AD1202" s="145"/>
      <c r="AE1202" s="145"/>
      <c r="AF1202" s="145"/>
      <c r="AG1202" s="145"/>
      <c r="AH1202" s="145"/>
      <c r="AI1202" s="145"/>
      <c r="AJ1202" s="145"/>
      <c r="AK1202" s="145"/>
      <c r="AL1202" s="145"/>
      <c r="AM1202" s="145"/>
      <c r="AN1202" s="145"/>
      <c r="AO1202" s="145"/>
      <c r="AP1202" s="145"/>
      <c r="AQ1202" s="145"/>
      <c r="AR1202" s="145"/>
      <c r="AS1202" s="145"/>
      <c r="AT1202" s="145"/>
      <c r="AU1202" s="145"/>
      <c r="AV1202" s="145"/>
      <c r="AW1202" s="145"/>
      <c r="AX1202" s="145"/>
      <c r="AY1202" s="145"/>
      <c r="AZ1202" s="145"/>
      <c r="BA1202" s="145"/>
      <c r="BB1202" s="145"/>
      <c r="BC1202" s="145"/>
      <c r="BD1202" s="167" t="str">
        <f>C1201</f>
        <v>6,554*6,60</v>
      </c>
      <c r="BE1202" s="145"/>
      <c r="BF1202" s="145"/>
      <c r="BG1202" s="145"/>
      <c r="BH1202" s="145"/>
      <c r="BI1202" s="145"/>
    </row>
    <row r="1203" spans="1:61" ht="12.75">
      <c r="A1203" s="156"/>
      <c r="B1203" s="157"/>
      <c r="C1203" s="160" t="s">
        <v>1034</v>
      </c>
      <c r="D1203" s="161"/>
      <c r="E1203" s="162">
        <v>131.307</v>
      </c>
      <c r="F1203" s="163"/>
      <c r="G1203" s="164"/>
      <c r="H1203" s="165"/>
      <c r="I1203" s="158"/>
      <c r="J1203" s="166"/>
      <c r="K1203" s="158"/>
      <c r="M1203" s="159" t="s">
        <v>1034</v>
      </c>
      <c r="O1203" s="145"/>
      <c r="Z1203" s="145"/>
      <c r="AA1203" s="145"/>
      <c r="AB1203" s="145"/>
      <c r="AC1203" s="145"/>
      <c r="AD1203" s="145"/>
      <c r="AE1203" s="145"/>
      <c r="AF1203" s="145"/>
      <c r="AG1203" s="145"/>
      <c r="AH1203" s="145"/>
      <c r="AI1203" s="145"/>
      <c r="AJ1203" s="145"/>
      <c r="AK1203" s="145"/>
      <c r="AL1203" s="145"/>
      <c r="AM1203" s="145"/>
      <c r="AN1203" s="145"/>
      <c r="AO1203" s="145"/>
      <c r="AP1203" s="145"/>
      <c r="AQ1203" s="145"/>
      <c r="AR1203" s="145"/>
      <c r="AS1203" s="145"/>
      <c r="AT1203" s="145"/>
      <c r="AU1203" s="145"/>
      <c r="AV1203" s="145"/>
      <c r="AW1203" s="145"/>
      <c r="AX1203" s="145"/>
      <c r="AY1203" s="145"/>
      <c r="AZ1203" s="145"/>
      <c r="BA1203" s="145"/>
      <c r="BB1203" s="145"/>
      <c r="BC1203" s="145"/>
      <c r="BD1203" s="167" t="str">
        <f>C1202</f>
        <v>11,372*6,60</v>
      </c>
      <c r="BE1203" s="145"/>
      <c r="BF1203" s="145"/>
      <c r="BG1203" s="145"/>
      <c r="BH1203" s="145"/>
      <c r="BI1203" s="145"/>
    </row>
    <row r="1204" spans="1:61" ht="12.75">
      <c r="A1204" s="156"/>
      <c r="B1204" s="157"/>
      <c r="C1204" s="160" t="s">
        <v>1035</v>
      </c>
      <c r="D1204" s="161"/>
      <c r="E1204" s="162">
        <v>-13.26</v>
      </c>
      <c r="F1204" s="163"/>
      <c r="G1204" s="164"/>
      <c r="H1204" s="165"/>
      <c r="I1204" s="158"/>
      <c r="J1204" s="166"/>
      <c r="K1204" s="158"/>
      <c r="M1204" s="159" t="s">
        <v>1035</v>
      </c>
      <c r="O1204" s="145"/>
      <c r="Z1204" s="145"/>
      <c r="AA1204" s="145"/>
      <c r="AB1204" s="145"/>
      <c r="AC1204" s="145"/>
      <c r="AD1204" s="145"/>
      <c r="AE1204" s="145"/>
      <c r="AF1204" s="145"/>
      <c r="AG1204" s="145"/>
      <c r="AH1204" s="145"/>
      <c r="AI1204" s="145"/>
      <c r="AJ1204" s="145"/>
      <c r="AK1204" s="145"/>
      <c r="AL1204" s="145"/>
      <c r="AM1204" s="145"/>
      <c r="AN1204" s="145"/>
      <c r="AO1204" s="145"/>
      <c r="AP1204" s="145"/>
      <c r="AQ1204" s="145"/>
      <c r="AR1204" s="145"/>
      <c r="AS1204" s="145"/>
      <c r="AT1204" s="145"/>
      <c r="AU1204" s="145"/>
      <c r="AV1204" s="145"/>
      <c r="AW1204" s="145"/>
      <c r="AX1204" s="145"/>
      <c r="AY1204" s="145"/>
      <c r="AZ1204" s="145"/>
      <c r="BA1204" s="145"/>
      <c r="BB1204" s="145"/>
      <c r="BC1204" s="145"/>
      <c r="BD1204" s="167" t="str">
        <f>C1203</f>
        <v>St5:6,60*(0,30+19,295+0,30)</v>
      </c>
      <c r="BE1204" s="145"/>
      <c r="BF1204" s="145"/>
      <c r="BG1204" s="145"/>
      <c r="BH1204" s="145"/>
      <c r="BI1204" s="145"/>
    </row>
    <row r="1205" spans="1:61" ht="12.75">
      <c r="A1205" s="156"/>
      <c r="B1205" s="157"/>
      <c r="C1205" s="160" t="s">
        <v>1036</v>
      </c>
      <c r="D1205" s="161"/>
      <c r="E1205" s="162">
        <v>183.034</v>
      </c>
      <c r="F1205" s="163"/>
      <c r="G1205" s="164"/>
      <c r="H1205" s="165"/>
      <c r="I1205" s="158"/>
      <c r="J1205" s="166"/>
      <c r="K1205" s="158"/>
      <c r="M1205" s="159" t="s">
        <v>1036</v>
      </c>
      <c r="O1205" s="145"/>
      <c r="Z1205" s="145"/>
      <c r="AA1205" s="145"/>
      <c r="AB1205" s="145"/>
      <c r="AC1205" s="145"/>
      <c r="AD1205" s="145"/>
      <c r="AE1205" s="145"/>
      <c r="AF1205" s="145"/>
      <c r="AG1205" s="145"/>
      <c r="AH1205" s="145"/>
      <c r="AI1205" s="145"/>
      <c r="AJ1205" s="145"/>
      <c r="AK1205" s="145"/>
      <c r="AL1205" s="145"/>
      <c r="AM1205" s="145"/>
      <c r="AN1205" s="145"/>
      <c r="AO1205" s="145"/>
      <c r="AP1205" s="145"/>
      <c r="AQ1205" s="145"/>
      <c r="AR1205" s="145"/>
      <c r="AS1205" s="145"/>
      <c r="AT1205" s="145"/>
      <c r="AU1205" s="145"/>
      <c r="AV1205" s="145"/>
      <c r="AW1205" s="145"/>
      <c r="AX1205" s="145"/>
      <c r="AY1205" s="145"/>
      <c r="AZ1205" s="145"/>
      <c r="BA1205" s="145"/>
      <c r="BB1205" s="145"/>
      <c r="BC1205" s="145"/>
      <c r="BD1205" s="167" t="str">
        <f>C1204</f>
        <v>-1,30*1,70*6</v>
      </c>
      <c r="BE1205" s="145"/>
      <c r="BF1205" s="145"/>
      <c r="BG1205" s="145"/>
      <c r="BH1205" s="145"/>
      <c r="BI1205" s="145"/>
    </row>
    <row r="1206" spans="1:104" ht="12.75">
      <c r="A1206" s="146">
        <v>207</v>
      </c>
      <c r="B1206" s="147" t="s">
        <v>1187</v>
      </c>
      <c r="C1206" s="148" t="s">
        <v>1188</v>
      </c>
      <c r="D1206" s="149" t="s">
        <v>74</v>
      </c>
      <c r="E1206" s="150">
        <v>49.0012</v>
      </c>
      <c r="F1206" s="151">
        <v>0</v>
      </c>
      <c r="G1206" s="152">
        <f>E1206*F1206</f>
        <v>0</v>
      </c>
      <c r="H1206" s="153">
        <v>0.00573</v>
      </c>
      <c r="I1206" s="154">
        <f>E1206*H1206</f>
        <v>0.28077687599999995</v>
      </c>
      <c r="J1206" s="153">
        <v>0</v>
      </c>
      <c r="K1206" s="154">
        <f>E1206*J1206</f>
        <v>0</v>
      </c>
      <c r="O1206" s="145"/>
      <c r="Z1206" s="145"/>
      <c r="AA1206" s="145">
        <v>1</v>
      </c>
      <c r="AB1206" s="145">
        <v>7</v>
      </c>
      <c r="AC1206" s="145">
        <v>7</v>
      </c>
      <c r="AD1206" s="145"/>
      <c r="AE1206" s="145"/>
      <c r="AF1206" s="145"/>
      <c r="AG1206" s="145"/>
      <c r="AH1206" s="145"/>
      <c r="AI1206" s="145"/>
      <c r="AJ1206" s="145"/>
      <c r="AK1206" s="145"/>
      <c r="AL1206" s="145"/>
      <c r="AM1206" s="145"/>
      <c r="AN1206" s="145"/>
      <c r="AO1206" s="145"/>
      <c r="AP1206" s="145"/>
      <c r="AQ1206" s="145"/>
      <c r="AR1206" s="145"/>
      <c r="AS1206" s="145"/>
      <c r="AT1206" s="145"/>
      <c r="AU1206" s="145"/>
      <c r="AV1206" s="145"/>
      <c r="AW1206" s="145"/>
      <c r="AX1206" s="145"/>
      <c r="AY1206" s="145"/>
      <c r="AZ1206" s="155">
        <f>G1206</f>
        <v>0</v>
      </c>
      <c r="BA1206" s="145"/>
      <c r="BB1206" s="145"/>
      <c r="BC1206" s="145"/>
      <c r="BD1206" s="145"/>
      <c r="BE1206" s="145"/>
      <c r="BF1206" s="145"/>
      <c r="BG1206" s="145"/>
      <c r="BH1206" s="145"/>
      <c r="BI1206" s="145"/>
      <c r="CA1206" s="145">
        <v>1</v>
      </c>
      <c r="CB1206" s="145">
        <v>7</v>
      </c>
      <c r="CZ1206" s="108">
        <v>2</v>
      </c>
    </row>
    <row r="1207" spans="1:61" ht="12.75">
      <c r="A1207" s="156"/>
      <c r="B1207" s="157"/>
      <c r="C1207" s="160" t="s">
        <v>1189</v>
      </c>
      <c r="D1207" s="161"/>
      <c r="E1207" s="162">
        <v>19.8566</v>
      </c>
      <c r="F1207" s="163"/>
      <c r="G1207" s="164"/>
      <c r="H1207" s="165"/>
      <c r="I1207" s="158"/>
      <c r="J1207" s="166"/>
      <c r="K1207" s="158"/>
      <c r="M1207" s="159" t="s">
        <v>1189</v>
      </c>
      <c r="O1207" s="145"/>
      <c r="Z1207" s="145"/>
      <c r="AA1207" s="145"/>
      <c r="AB1207" s="145"/>
      <c r="AC1207" s="145"/>
      <c r="AD1207" s="145"/>
      <c r="AE1207" s="145"/>
      <c r="AF1207" s="145"/>
      <c r="AG1207" s="145"/>
      <c r="AH1207" s="145"/>
      <c r="AI1207" s="145"/>
      <c r="AJ1207" s="145"/>
      <c r="AK1207" s="145"/>
      <c r="AL1207" s="145"/>
      <c r="AM1207" s="145"/>
      <c r="AN1207" s="145"/>
      <c r="AO1207" s="145"/>
      <c r="AP1207" s="145"/>
      <c r="AQ1207" s="145"/>
      <c r="AR1207" s="145"/>
      <c r="AS1207" s="145"/>
      <c r="AT1207" s="145"/>
      <c r="AU1207" s="145"/>
      <c r="AV1207" s="145"/>
      <c r="AW1207" s="145"/>
      <c r="AX1207" s="145"/>
      <c r="AY1207" s="145"/>
      <c r="AZ1207" s="145"/>
      <c r="BA1207" s="145"/>
      <c r="BB1207" s="145"/>
      <c r="BC1207" s="145"/>
      <c r="BD1207" s="167" t="str">
        <f>C1206</f>
        <v xml:space="preserve">Hřebenáč plech střešní s stojatou drážkou </v>
      </c>
      <c r="BE1207" s="145"/>
      <c r="BF1207" s="145"/>
      <c r="BG1207" s="145"/>
      <c r="BH1207" s="145"/>
      <c r="BI1207" s="145"/>
    </row>
    <row r="1208" spans="1:61" ht="12.75">
      <c r="A1208" s="156"/>
      <c r="B1208" s="157"/>
      <c r="C1208" s="160" t="s">
        <v>1190</v>
      </c>
      <c r="D1208" s="161"/>
      <c r="E1208" s="162">
        <v>21.8845</v>
      </c>
      <c r="F1208" s="163"/>
      <c r="G1208" s="164"/>
      <c r="H1208" s="165"/>
      <c r="I1208" s="158"/>
      <c r="J1208" s="166"/>
      <c r="K1208" s="158"/>
      <c r="M1208" s="159" t="s">
        <v>1190</v>
      </c>
      <c r="O1208" s="145"/>
      <c r="Z1208" s="145"/>
      <c r="AA1208" s="145"/>
      <c r="AB1208" s="145"/>
      <c r="AC1208" s="145"/>
      <c r="AD1208" s="145"/>
      <c r="AE1208" s="145"/>
      <c r="AF1208" s="145"/>
      <c r="AG1208" s="145"/>
      <c r="AH1208" s="145"/>
      <c r="AI1208" s="145"/>
      <c r="AJ1208" s="145"/>
      <c r="AK1208" s="145"/>
      <c r="AL1208" s="145"/>
      <c r="AM1208" s="145"/>
      <c r="AN1208" s="145"/>
      <c r="AO1208" s="145"/>
      <c r="AP1208" s="145"/>
      <c r="AQ1208" s="145"/>
      <c r="AR1208" s="145"/>
      <c r="AS1208" s="145"/>
      <c r="AT1208" s="145"/>
      <c r="AU1208" s="145"/>
      <c r="AV1208" s="145"/>
      <c r="AW1208" s="145"/>
      <c r="AX1208" s="145"/>
      <c r="AY1208" s="145"/>
      <c r="AZ1208" s="145"/>
      <c r="BA1208" s="145"/>
      <c r="BB1208" s="145"/>
      <c r="BC1208" s="145"/>
      <c r="BD1208" s="167" t="str">
        <f>C1207</f>
        <v>(16,96+17,959)/2*1,10+0,592*1,10</v>
      </c>
      <c r="BE1208" s="145"/>
      <c r="BF1208" s="145"/>
      <c r="BG1208" s="145"/>
      <c r="BH1208" s="145"/>
      <c r="BI1208" s="145"/>
    </row>
    <row r="1209" spans="1:61" ht="12.75">
      <c r="A1209" s="156"/>
      <c r="B1209" s="157"/>
      <c r="C1209" s="160" t="s">
        <v>1191</v>
      </c>
      <c r="D1209" s="161"/>
      <c r="E1209" s="162">
        <v>7.26</v>
      </c>
      <c r="F1209" s="163"/>
      <c r="G1209" s="164"/>
      <c r="H1209" s="165"/>
      <c r="I1209" s="158"/>
      <c r="J1209" s="166"/>
      <c r="K1209" s="158"/>
      <c r="M1209" s="159" t="s">
        <v>1191</v>
      </c>
      <c r="O1209" s="145"/>
      <c r="Z1209" s="145"/>
      <c r="AA1209" s="145"/>
      <c r="AB1209" s="145"/>
      <c r="AC1209" s="145"/>
      <c r="AD1209" s="145"/>
      <c r="AE1209" s="145"/>
      <c r="AF1209" s="145"/>
      <c r="AG1209" s="145"/>
      <c r="AH1209" s="145"/>
      <c r="AI1209" s="145"/>
      <c r="AJ1209" s="145"/>
      <c r="AK1209" s="145"/>
      <c r="AL1209" s="145"/>
      <c r="AM1209" s="145"/>
      <c r="AN1209" s="145"/>
      <c r="AO1209" s="145"/>
      <c r="AP1209" s="145"/>
      <c r="AQ1209" s="145"/>
      <c r="AR1209" s="145"/>
      <c r="AS1209" s="145"/>
      <c r="AT1209" s="145"/>
      <c r="AU1209" s="145"/>
      <c r="AV1209" s="145"/>
      <c r="AW1209" s="145"/>
      <c r="AX1209" s="145"/>
      <c r="AY1209" s="145"/>
      <c r="AZ1209" s="145"/>
      <c r="BA1209" s="145"/>
      <c r="BB1209" s="145"/>
      <c r="BC1209" s="145"/>
      <c r="BD1209" s="167" t="str">
        <f>C1208</f>
        <v>(19,295+0,60)*1,10</v>
      </c>
      <c r="BE1209" s="145"/>
      <c r="BF1209" s="145"/>
      <c r="BG1209" s="145"/>
      <c r="BH1209" s="145"/>
      <c r="BI1209" s="145"/>
    </row>
    <row r="1210" spans="1:104" ht="22.5">
      <c r="A1210" s="146">
        <v>208</v>
      </c>
      <c r="B1210" s="147" t="s">
        <v>1192</v>
      </c>
      <c r="C1210" s="148" t="s">
        <v>1193</v>
      </c>
      <c r="D1210" s="149" t="s">
        <v>74</v>
      </c>
      <c r="E1210" s="150">
        <v>172.2</v>
      </c>
      <c r="F1210" s="151">
        <v>0</v>
      </c>
      <c r="G1210" s="152">
        <f>E1210*F1210</f>
        <v>0</v>
      </c>
      <c r="H1210" s="153">
        <v>0.00388</v>
      </c>
      <c r="I1210" s="154">
        <f>E1210*H1210</f>
        <v>0.668136</v>
      </c>
      <c r="J1210" s="153">
        <v>0</v>
      </c>
      <c r="K1210" s="154">
        <f>E1210*J1210</f>
        <v>0</v>
      </c>
      <c r="O1210" s="145"/>
      <c r="Z1210" s="145"/>
      <c r="AA1210" s="145">
        <v>1</v>
      </c>
      <c r="AB1210" s="145">
        <v>7</v>
      </c>
      <c r="AC1210" s="145">
        <v>7</v>
      </c>
      <c r="AD1210" s="145"/>
      <c r="AE1210" s="145"/>
      <c r="AF1210" s="145"/>
      <c r="AG1210" s="145"/>
      <c r="AH1210" s="145"/>
      <c r="AI1210" s="145"/>
      <c r="AJ1210" s="145"/>
      <c r="AK1210" s="145"/>
      <c r="AL1210" s="145"/>
      <c r="AM1210" s="145"/>
      <c r="AN1210" s="145"/>
      <c r="AO1210" s="145"/>
      <c r="AP1210" s="145"/>
      <c r="AQ1210" s="145"/>
      <c r="AR1210" s="145"/>
      <c r="AS1210" s="145"/>
      <c r="AT1210" s="145"/>
      <c r="AU1210" s="145"/>
      <c r="AV1210" s="145"/>
      <c r="AW1210" s="145"/>
      <c r="AX1210" s="145"/>
      <c r="AY1210" s="145"/>
      <c r="AZ1210" s="155">
        <f>G1210</f>
        <v>0</v>
      </c>
      <c r="BA1210" s="145"/>
      <c r="BB1210" s="145"/>
      <c r="BC1210" s="145"/>
      <c r="BD1210" s="145"/>
      <c r="BE1210" s="145"/>
      <c r="BF1210" s="145"/>
      <c r="BG1210" s="145"/>
      <c r="BH1210" s="145"/>
      <c r="BI1210" s="145"/>
      <c r="CA1210" s="145">
        <v>1</v>
      </c>
      <c r="CB1210" s="145">
        <v>7</v>
      </c>
      <c r="CZ1210" s="108">
        <v>2</v>
      </c>
    </row>
    <row r="1211" spans="1:61" ht="25.5">
      <c r="A1211" s="156"/>
      <c r="B1211" s="157"/>
      <c r="C1211" s="160" t="s">
        <v>1194</v>
      </c>
      <c r="D1211" s="161"/>
      <c r="E1211" s="162">
        <v>172.2</v>
      </c>
      <c r="F1211" s="163"/>
      <c r="G1211" s="164"/>
      <c r="H1211" s="165"/>
      <c r="I1211" s="158"/>
      <c r="J1211" s="166"/>
      <c r="K1211" s="158"/>
      <c r="M1211" s="159" t="s">
        <v>1194</v>
      </c>
      <c r="O1211" s="145"/>
      <c r="Z1211" s="145"/>
      <c r="AA1211" s="145"/>
      <c r="AB1211" s="145"/>
      <c r="AC1211" s="145"/>
      <c r="AD1211" s="145"/>
      <c r="AE1211" s="145"/>
      <c r="AF1211" s="145"/>
      <c r="AG1211" s="145"/>
      <c r="AH1211" s="145"/>
      <c r="AI1211" s="145"/>
      <c r="AJ1211" s="145"/>
      <c r="AK1211" s="145"/>
      <c r="AL1211" s="145"/>
      <c r="AM1211" s="145"/>
      <c r="AN1211" s="145"/>
      <c r="AO1211" s="145"/>
      <c r="AP1211" s="145"/>
      <c r="AQ1211" s="145"/>
      <c r="AR1211" s="145"/>
      <c r="AS1211" s="145"/>
      <c r="AT1211" s="145"/>
      <c r="AU1211" s="145"/>
      <c r="AV1211" s="145"/>
      <c r="AW1211" s="145"/>
      <c r="AX1211" s="145"/>
      <c r="AY1211" s="145"/>
      <c r="AZ1211" s="145"/>
      <c r="BA1211" s="145"/>
      <c r="BB1211" s="145"/>
      <c r="BC1211" s="145"/>
      <c r="BD1211" s="167" t="str">
        <f>C1210</f>
        <v>sněhová trubková zábrana na falcov.krytinu dvoutrubková sestava DN32mm držák pozink</v>
      </c>
      <c r="BE1211" s="145"/>
      <c r="BF1211" s="145"/>
      <c r="BG1211" s="145"/>
      <c r="BH1211" s="145"/>
      <c r="BI1211" s="145"/>
    </row>
    <row r="1212" spans="1:104" ht="22.5">
      <c r="A1212" s="146">
        <v>209</v>
      </c>
      <c r="B1212" s="147" t="s">
        <v>1195</v>
      </c>
      <c r="C1212" s="148" t="s">
        <v>1196</v>
      </c>
      <c r="D1212" s="149" t="s">
        <v>74</v>
      </c>
      <c r="E1212" s="150">
        <v>2</v>
      </c>
      <c r="F1212" s="151">
        <v>0</v>
      </c>
      <c r="G1212" s="152">
        <f>E1212*F1212</f>
        <v>0</v>
      </c>
      <c r="H1212" s="153">
        <v>0.00482</v>
      </c>
      <c r="I1212" s="154">
        <f>E1212*H1212</f>
        <v>0.00964</v>
      </c>
      <c r="J1212" s="153">
        <v>0</v>
      </c>
      <c r="K1212" s="154">
        <f>E1212*J1212</f>
        <v>0</v>
      </c>
      <c r="O1212" s="145"/>
      <c r="Z1212" s="145"/>
      <c r="AA1212" s="145">
        <v>1</v>
      </c>
      <c r="AB1212" s="145">
        <v>7</v>
      </c>
      <c r="AC1212" s="145">
        <v>7</v>
      </c>
      <c r="AD1212" s="145"/>
      <c r="AE1212" s="145"/>
      <c r="AF1212" s="145"/>
      <c r="AG1212" s="145"/>
      <c r="AH1212" s="145"/>
      <c r="AI1212" s="145"/>
      <c r="AJ1212" s="145"/>
      <c r="AK1212" s="145"/>
      <c r="AL1212" s="145"/>
      <c r="AM1212" s="145"/>
      <c r="AN1212" s="145"/>
      <c r="AO1212" s="145"/>
      <c r="AP1212" s="145"/>
      <c r="AQ1212" s="145"/>
      <c r="AR1212" s="145"/>
      <c r="AS1212" s="145"/>
      <c r="AT1212" s="145"/>
      <c r="AU1212" s="145"/>
      <c r="AV1212" s="145"/>
      <c r="AW1212" s="145"/>
      <c r="AX1212" s="145"/>
      <c r="AY1212" s="145"/>
      <c r="AZ1212" s="155">
        <f>G1212</f>
        <v>0</v>
      </c>
      <c r="BA1212" s="145"/>
      <c r="BB1212" s="145"/>
      <c r="BC1212" s="145"/>
      <c r="BD1212" s="145"/>
      <c r="BE1212" s="145"/>
      <c r="BF1212" s="145"/>
      <c r="BG1212" s="145"/>
      <c r="BH1212" s="145"/>
      <c r="BI1212" s="145"/>
      <c r="CA1212" s="145">
        <v>1</v>
      </c>
      <c r="CB1212" s="145">
        <v>7</v>
      </c>
      <c r="CZ1212" s="108">
        <v>2</v>
      </c>
    </row>
    <row r="1213" spans="1:61" ht="25.5">
      <c r="A1213" s="156"/>
      <c r="B1213" s="157"/>
      <c r="C1213" s="160" t="s">
        <v>1197</v>
      </c>
      <c r="D1213" s="161"/>
      <c r="E1213" s="162">
        <v>2</v>
      </c>
      <c r="F1213" s="163"/>
      <c r="G1213" s="164"/>
      <c r="H1213" s="165"/>
      <c r="I1213" s="158"/>
      <c r="J1213" s="166"/>
      <c r="K1213" s="158"/>
      <c r="M1213" s="159" t="s">
        <v>1197</v>
      </c>
      <c r="O1213" s="145"/>
      <c r="Z1213" s="145"/>
      <c r="AA1213" s="145"/>
      <c r="AB1213" s="145"/>
      <c r="AC1213" s="145"/>
      <c r="AD1213" s="145"/>
      <c r="AE1213" s="145"/>
      <c r="AF1213" s="145"/>
      <c r="AG1213" s="145"/>
      <c r="AH1213" s="145"/>
      <c r="AI1213" s="145"/>
      <c r="AJ1213" s="145"/>
      <c r="AK1213" s="145"/>
      <c r="AL1213" s="145"/>
      <c r="AM1213" s="145"/>
      <c r="AN1213" s="145"/>
      <c r="AO1213" s="145"/>
      <c r="AP1213" s="145"/>
      <c r="AQ1213" s="145"/>
      <c r="AR1213" s="145"/>
      <c r="AS1213" s="145"/>
      <c r="AT1213" s="145"/>
      <c r="AU1213" s="145"/>
      <c r="AV1213" s="145"/>
      <c r="AW1213" s="145"/>
      <c r="AX1213" s="145"/>
      <c r="AY1213" s="145"/>
      <c r="AZ1213" s="145"/>
      <c r="BA1213" s="145"/>
      <c r="BB1213" s="145"/>
      <c r="BC1213" s="145"/>
      <c r="BD1213" s="167" t="str">
        <f>C1212</f>
        <v>Oplechování atiky ploché střechy, závětrná lišt r.š.250mm, poplastovaný plech dle PD</v>
      </c>
      <c r="BE1213" s="145"/>
      <c r="BF1213" s="145"/>
      <c r="BG1213" s="145"/>
      <c r="BH1213" s="145"/>
      <c r="BI1213" s="145"/>
    </row>
    <row r="1214" spans="1:104" ht="22.5">
      <c r="A1214" s="146">
        <v>210</v>
      </c>
      <c r="B1214" s="147" t="s">
        <v>1198</v>
      </c>
      <c r="C1214" s="148" t="s">
        <v>1199</v>
      </c>
      <c r="D1214" s="149" t="s">
        <v>74</v>
      </c>
      <c r="E1214" s="150">
        <v>2</v>
      </c>
      <c r="F1214" s="151">
        <v>0</v>
      </c>
      <c r="G1214" s="152">
        <f>E1214*F1214</f>
        <v>0</v>
      </c>
      <c r="H1214" s="153">
        <v>0.0031</v>
      </c>
      <c r="I1214" s="154">
        <f>E1214*H1214</f>
        <v>0.0062</v>
      </c>
      <c r="J1214" s="153">
        <v>0</v>
      </c>
      <c r="K1214" s="154">
        <f>E1214*J1214</f>
        <v>0</v>
      </c>
      <c r="O1214" s="145"/>
      <c r="Z1214" s="145"/>
      <c r="AA1214" s="145">
        <v>1</v>
      </c>
      <c r="AB1214" s="145">
        <v>7</v>
      </c>
      <c r="AC1214" s="145">
        <v>7</v>
      </c>
      <c r="AD1214" s="145"/>
      <c r="AE1214" s="145"/>
      <c r="AF1214" s="145"/>
      <c r="AG1214" s="145"/>
      <c r="AH1214" s="145"/>
      <c r="AI1214" s="145"/>
      <c r="AJ1214" s="145"/>
      <c r="AK1214" s="145"/>
      <c r="AL1214" s="145"/>
      <c r="AM1214" s="145"/>
      <c r="AN1214" s="145"/>
      <c r="AO1214" s="145"/>
      <c r="AP1214" s="145"/>
      <c r="AQ1214" s="145"/>
      <c r="AR1214" s="145"/>
      <c r="AS1214" s="145"/>
      <c r="AT1214" s="145"/>
      <c r="AU1214" s="145"/>
      <c r="AV1214" s="145"/>
      <c r="AW1214" s="145"/>
      <c r="AX1214" s="145"/>
      <c r="AY1214" s="145"/>
      <c r="AZ1214" s="155">
        <f>G1214</f>
        <v>0</v>
      </c>
      <c r="BA1214" s="145"/>
      <c r="BB1214" s="145"/>
      <c r="BC1214" s="145"/>
      <c r="BD1214" s="145"/>
      <c r="BE1214" s="145"/>
      <c r="BF1214" s="145"/>
      <c r="BG1214" s="145"/>
      <c r="BH1214" s="145"/>
      <c r="BI1214" s="145"/>
      <c r="CA1214" s="145">
        <v>1</v>
      </c>
      <c r="CB1214" s="145">
        <v>7</v>
      </c>
      <c r="CZ1214" s="108">
        <v>2</v>
      </c>
    </row>
    <row r="1215" spans="1:61" ht="12.75">
      <c r="A1215" s="156"/>
      <c r="B1215" s="157"/>
      <c r="C1215" s="160" t="s">
        <v>1200</v>
      </c>
      <c r="D1215" s="161"/>
      <c r="E1215" s="162">
        <v>2</v>
      </c>
      <c r="F1215" s="163"/>
      <c r="G1215" s="164"/>
      <c r="H1215" s="165"/>
      <c r="I1215" s="158"/>
      <c r="J1215" s="166"/>
      <c r="K1215" s="158"/>
      <c r="M1215" s="159" t="s">
        <v>1200</v>
      </c>
      <c r="O1215" s="145"/>
      <c r="Z1215" s="145"/>
      <c r="AA1215" s="145"/>
      <c r="AB1215" s="145"/>
      <c r="AC1215" s="145"/>
      <c r="AD1215" s="145"/>
      <c r="AE1215" s="145"/>
      <c r="AF1215" s="145"/>
      <c r="AG1215" s="145"/>
      <c r="AH1215" s="145"/>
      <c r="AI1215" s="145"/>
      <c r="AJ1215" s="145"/>
      <c r="AK1215" s="145"/>
      <c r="AL1215" s="145"/>
      <c r="AM1215" s="145"/>
      <c r="AN1215" s="145"/>
      <c r="AO1215" s="145"/>
      <c r="AP1215" s="145"/>
      <c r="AQ1215" s="145"/>
      <c r="AR1215" s="145"/>
      <c r="AS1215" s="145"/>
      <c r="AT1215" s="145"/>
      <c r="AU1215" s="145"/>
      <c r="AV1215" s="145"/>
      <c r="AW1215" s="145"/>
      <c r="AX1215" s="145"/>
      <c r="AY1215" s="145"/>
      <c r="AZ1215" s="145"/>
      <c r="BA1215" s="145"/>
      <c r="BB1215" s="145"/>
      <c r="BC1215" s="145"/>
      <c r="BD1215" s="167" t="str">
        <f>C1214</f>
        <v>Žlaby z Pz plechu podokapní čtyřhranné,rš 330 mm lakované</v>
      </c>
      <c r="BE1215" s="145"/>
      <c r="BF1215" s="145"/>
      <c r="BG1215" s="145"/>
      <c r="BH1215" s="145"/>
      <c r="BI1215" s="145"/>
    </row>
    <row r="1216" spans="1:104" ht="22.5">
      <c r="A1216" s="146">
        <v>211</v>
      </c>
      <c r="B1216" s="147" t="s">
        <v>1201</v>
      </c>
      <c r="C1216" s="148" t="s">
        <v>1202</v>
      </c>
      <c r="D1216" s="149" t="s">
        <v>74</v>
      </c>
      <c r="E1216" s="150">
        <v>2</v>
      </c>
      <c r="F1216" s="151">
        <v>0</v>
      </c>
      <c r="G1216" s="152">
        <f>E1216*F1216</f>
        <v>0</v>
      </c>
      <c r="H1216" s="153">
        <v>4E-05</v>
      </c>
      <c r="I1216" s="154">
        <f>E1216*H1216</f>
        <v>8E-05</v>
      </c>
      <c r="J1216" s="153">
        <v>0</v>
      </c>
      <c r="K1216" s="154">
        <f>E1216*J1216</f>
        <v>0</v>
      </c>
      <c r="O1216" s="145"/>
      <c r="Z1216" s="145"/>
      <c r="AA1216" s="145">
        <v>1</v>
      </c>
      <c r="AB1216" s="145">
        <v>7</v>
      </c>
      <c r="AC1216" s="145">
        <v>7</v>
      </c>
      <c r="AD1216" s="145"/>
      <c r="AE1216" s="145"/>
      <c r="AF1216" s="145"/>
      <c r="AG1216" s="145"/>
      <c r="AH1216" s="145"/>
      <c r="AI1216" s="145"/>
      <c r="AJ1216" s="145"/>
      <c r="AK1216" s="145"/>
      <c r="AL1216" s="145"/>
      <c r="AM1216" s="145"/>
      <c r="AN1216" s="145"/>
      <c r="AO1216" s="145"/>
      <c r="AP1216" s="145"/>
      <c r="AQ1216" s="145"/>
      <c r="AR1216" s="145"/>
      <c r="AS1216" s="145"/>
      <c r="AT1216" s="145"/>
      <c r="AU1216" s="145"/>
      <c r="AV1216" s="145"/>
      <c r="AW1216" s="145"/>
      <c r="AX1216" s="145"/>
      <c r="AY1216" s="145"/>
      <c r="AZ1216" s="155">
        <f>G1216</f>
        <v>0</v>
      </c>
      <c r="BA1216" s="145"/>
      <c r="BB1216" s="145"/>
      <c r="BC1216" s="145"/>
      <c r="BD1216" s="145"/>
      <c r="BE1216" s="145"/>
      <c r="BF1216" s="145"/>
      <c r="BG1216" s="145"/>
      <c r="BH1216" s="145"/>
      <c r="BI1216" s="145"/>
      <c r="CA1216" s="145">
        <v>1</v>
      </c>
      <c r="CB1216" s="145">
        <v>7</v>
      </c>
      <c r="CZ1216" s="108">
        <v>2</v>
      </c>
    </row>
    <row r="1217" spans="1:61" ht="12.75">
      <c r="A1217" s="156"/>
      <c r="B1217" s="157"/>
      <c r="C1217" s="160" t="s">
        <v>1203</v>
      </c>
      <c r="D1217" s="161"/>
      <c r="E1217" s="162">
        <v>2</v>
      </c>
      <c r="F1217" s="163"/>
      <c r="G1217" s="164"/>
      <c r="H1217" s="165"/>
      <c r="I1217" s="158"/>
      <c r="J1217" s="166"/>
      <c r="K1217" s="158"/>
      <c r="M1217" s="159" t="s">
        <v>1203</v>
      </c>
      <c r="O1217" s="145"/>
      <c r="Z1217" s="145"/>
      <c r="AA1217" s="145"/>
      <c r="AB1217" s="145"/>
      <c r="AC1217" s="145"/>
      <c r="AD1217" s="145"/>
      <c r="AE1217" s="145"/>
      <c r="AF1217" s="145"/>
      <c r="AG1217" s="145"/>
      <c r="AH1217" s="145"/>
      <c r="AI1217" s="145"/>
      <c r="AJ1217" s="145"/>
      <c r="AK1217" s="145"/>
      <c r="AL1217" s="145"/>
      <c r="AM1217" s="145"/>
      <c r="AN1217" s="145"/>
      <c r="AO1217" s="145"/>
      <c r="AP1217" s="145"/>
      <c r="AQ1217" s="145"/>
      <c r="AR1217" s="145"/>
      <c r="AS1217" s="145"/>
      <c r="AT1217" s="145"/>
      <c r="AU1217" s="145"/>
      <c r="AV1217" s="145"/>
      <c r="AW1217" s="145"/>
      <c r="AX1217" s="145"/>
      <c r="AY1217" s="145"/>
      <c r="AZ1217" s="145"/>
      <c r="BA1217" s="145"/>
      <c r="BB1217" s="145"/>
      <c r="BC1217" s="145"/>
      <c r="BD1217" s="167" t="str">
        <f>C1216</f>
        <v>D+M okapnice poplastovaný plech r.š.330mm dle PD</v>
      </c>
      <c r="BE1217" s="145"/>
      <c r="BF1217" s="145"/>
      <c r="BG1217" s="145"/>
      <c r="BH1217" s="145"/>
      <c r="BI1217" s="145"/>
    </row>
    <row r="1218" spans="1:104" ht="22.5">
      <c r="A1218" s="146">
        <v>212</v>
      </c>
      <c r="B1218" s="147" t="s">
        <v>1204</v>
      </c>
      <c r="C1218" s="148" t="s">
        <v>1205</v>
      </c>
      <c r="D1218" s="149" t="s">
        <v>74</v>
      </c>
      <c r="E1218" s="150">
        <v>2.6</v>
      </c>
      <c r="F1218" s="151">
        <v>0</v>
      </c>
      <c r="G1218" s="152">
        <f>E1218*F1218</f>
        <v>0</v>
      </c>
      <c r="H1218" s="153">
        <v>0.00301</v>
      </c>
      <c r="I1218" s="154">
        <f>E1218*H1218</f>
        <v>0.007826000000000001</v>
      </c>
      <c r="J1218" s="153">
        <v>0</v>
      </c>
      <c r="K1218" s="154">
        <f>E1218*J1218</f>
        <v>0</v>
      </c>
      <c r="O1218" s="145"/>
      <c r="Z1218" s="145"/>
      <c r="AA1218" s="145">
        <v>1</v>
      </c>
      <c r="AB1218" s="145">
        <v>7</v>
      </c>
      <c r="AC1218" s="145">
        <v>7</v>
      </c>
      <c r="AD1218" s="145"/>
      <c r="AE1218" s="145"/>
      <c r="AF1218" s="145"/>
      <c r="AG1218" s="145"/>
      <c r="AH1218" s="145"/>
      <c r="AI1218" s="145"/>
      <c r="AJ1218" s="145"/>
      <c r="AK1218" s="145"/>
      <c r="AL1218" s="145"/>
      <c r="AM1218" s="145"/>
      <c r="AN1218" s="145"/>
      <c r="AO1218" s="145"/>
      <c r="AP1218" s="145"/>
      <c r="AQ1218" s="145"/>
      <c r="AR1218" s="145"/>
      <c r="AS1218" s="145"/>
      <c r="AT1218" s="145"/>
      <c r="AU1218" s="145"/>
      <c r="AV1218" s="145"/>
      <c r="AW1218" s="145"/>
      <c r="AX1218" s="145"/>
      <c r="AY1218" s="145"/>
      <c r="AZ1218" s="155">
        <f>G1218</f>
        <v>0</v>
      </c>
      <c r="BA1218" s="145"/>
      <c r="BB1218" s="145"/>
      <c r="BC1218" s="145"/>
      <c r="BD1218" s="145"/>
      <c r="BE1218" s="145"/>
      <c r="BF1218" s="145"/>
      <c r="BG1218" s="145"/>
      <c r="BH1218" s="145"/>
      <c r="BI1218" s="145"/>
      <c r="CA1218" s="145">
        <v>1</v>
      </c>
      <c r="CB1218" s="145">
        <v>7</v>
      </c>
      <c r="CZ1218" s="108">
        <v>2</v>
      </c>
    </row>
    <row r="1219" spans="1:61" ht="12.75">
      <c r="A1219" s="156"/>
      <c r="B1219" s="157"/>
      <c r="C1219" s="160" t="s">
        <v>1206</v>
      </c>
      <c r="D1219" s="161"/>
      <c r="E1219" s="162">
        <v>1.6</v>
      </c>
      <c r="F1219" s="163"/>
      <c r="G1219" s="164"/>
      <c r="H1219" s="165"/>
      <c r="I1219" s="158"/>
      <c r="J1219" s="166"/>
      <c r="K1219" s="158"/>
      <c r="M1219" s="159" t="s">
        <v>1206</v>
      </c>
      <c r="O1219" s="145"/>
      <c r="Z1219" s="145"/>
      <c r="AA1219" s="145"/>
      <c r="AB1219" s="145"/>
      <c r="AC1219" s="145"/>
      <c r="AD1219" s="145"/>
      <c r="AE1219" s="145"/>
      <c r="AF1219" s="145"/>
      <c r="AG1219" s="145"/>
      <c r="AH1219" s="145"/>
      <c r="AI1219" s="145"/>
      <c r="AJ1219" s="145"/>
      <c r="AK1219" s="145"/>
      <c r="AL1219" s="145"/>
      <c r="AM1219" s="145"/>
      <c r="AN1219" s="145"/>
      <c r="AO1219" s="145"/>
      <c r="AP1219" s="145"/>
      <c r="AQ1219" s="145"/>
      <c r="AR1219" s="145"/>
      <c r="AS1219" s="145"/>
      <c r="AT1219" s="145"/>
      <c r="AU1219" s="145"/>
      <c r="AV1219" s="145"/>
      <c r="AW1219" s="145"/>
      <c r="AX1219" s="145"/>
      <c r="AY1219" s="145"/>
      <c r="AZ1219" s="145"/>
      <c r="BA1219" s="145"/>
      <c r="BB1219" s="145"/>
      <c r="BC1219" s="145"/>
      <c r="BD1219" s="167" t="str">
        <f>C1218</f>
        <v>Oplechování parapetů včetně rohů Pz, rš 260 mm lakovaný</v>
      </c>
      <c r="BE1219" s="145"/>
      <c r="BF1219" s="145"/>
      <c r="BG1219" s="145"/>
      <c r="BH1219" s="145"/>
      <c r="BI1219" s="145"/>
    </row>
    <row r="1220" spans="1:61" ht="12.75">
      <c r="A1220" s="156"/>
      <c r="B1220" s="157"/>
      <c r="C1220" s="160" t="s">
        <v>1207</v>
      </c>
      <c r="D1220" s="161"/>
      <c r="E1220" s="162">
        <v>1</v>
      </c>
      <c r="F1220" s="163"/>
      <c r="G1220" s="164"/>
      <c r="H1220" s="165"/>
      <c r="I1220" s="158"/>
      <c r="J1220" s="166"/>
      <c r="K1220" s="158"/>
      <c r="M1220" s="159" t="s">
        <v>1207</v>
      </c>
      <c r="O1220" s="145"/>
      <c r="Z1220" s="145"/>
      <c r="AA1220" s="145"/>
      <c r="AB1220" s="145"/>
      <c r="AC1220" s="145"/>
      <c r="AD1220" s="145"/>
      <c r="AE1220" s="145"/>
      <c r="AF1220" s="145"/>
      <c r="AG1220" s="145"/>
      <c r="AH1220" s="145"/>
      <c r="AI1220" s="145"/>
      <c r="AJ1220" s="145"/>
      <c r="AK1220" s="145"/>
      <c r="AL1220" s="145"/>
      <c r="AM1220" s="145"/>
      <c r="AN1220" s="145"/>
      <c r="AO1220" s="145"/>
      <c r="AP1220" s="145"/>
      <c r="AQ1220" s="145"/>
      <c r="AR1220" s="145"/>
      <c r="AS1220" s="145"/>
      <c r="AT1220" s="145"/>
      <c r="AU1220" s="145"/>
      <c r="AV1220" s="145"/>
      <c r="AW1220" s="145"/>
      <c r="AX1220" s="145"/>
      <c r="AY1220" s="145"/>
      <c r="AZ1220" s="145"/>
      <c r="BA1220" s="145"/>
      <c r="BB1220" s="145"/>
      <c r="BC1220" s="145"/>
      <c r="BD1220" s="167" t="str">
        <f>C1219</f>
        <v>K3:1,60</v>
      </c>
      <c r="BE1220" s="145"/>
      <c r="BF1220" s="145"/>
      <c r="BG1220" s="145"/>
      <c r="BH1220" s="145"/>
      <c r="BI1220" s="145"/>
    </row>
    <row r="1221" spans="1:104" ht="22.5">
      <c r="A1221" s="146">
        <v>213</v>
      </c>
      <c r="B1221" s="147" t="s">
        <v>1208</v>
      </c>
      <c r="C1221" s="148" t="s">
        <v>1209</v>
      </c>
      <c r="D1221" s="149" t="s">
        <v>74</v>
      </c>
      <c r="E1221" s="150">
        <v>6</v>
      </c>
      <c r="F1221" s="151">
        <v>0</v>
      </c>
      <c r="G1221" s="152">
        <f>E1221*F1221</f>
        <v>0</v>
      </c>
      <c r="H1221" s="153">
        <v>0.00315</v>
      </c>
      <c r="I1221" s="154">
        <f>E1221*H1221</f>
        <v>0.0189</v>
      </c>
      <c r="J1221" s="153">
        <v>0</v>
      </c>
      <c r="K1221" s="154">
        <f>E1221*J1221</f>
        <v>0</v>
      </c>
      <c r="O1221" s="145"/>
      <c r="Z1221" s="145"/>
      <c r="AA1221" s="145">
        <v>1</v>
      </c>
      <c r="AB1221" s="145">
        <v>7</v>
      </c>
      <c r="AC1221" s="145">
        <v>7</v>
      </c>
      <c r="AD1221" s="145"/>
      <c r="AE1221" s="145"/>
      <c r="AF1221" s="145"/>
      <c r="AG1221" s="145"/>
      <c r="AH1221" s="145"/>
      <c r="AI1221" s="145"/>
      <c r="AJ1221" s="145"/>
      <c r="AK1221" s="145"/>
      <c r="AL1221" s="145"/>
      <c r="AM1221" s="145"/>
      <c r="AN1221" s="145"/>
      <c r="AO1221" s="145"/>
      <c r="AP1221" s="145"/>
      <c r="AQ1221" s="145"/>
      <c r="AR1221" s="145"/>
      <c r="AS1221" s="145"/>
      <c r="AT1221" s="145"/>
      <c r="AU1221" s="145"/>
      <c r="AV1221" s="145"/>
      <c r="AW1221" s="145"/>
      <c r="AX1221" s="145"/>
      <c r="AY1221" s="145"/>
      <c r="AZ1221" s="155">
        <f>G1221</f>
        <v>0</v>
      </c>
      <c r="BA1221" s="145"/>
      <c r="BB1221" s="145"/>
      <c r="BC1221" s="145"/>
      <c r="BD1221" s="145"/>
      <c r="BE1221" s="145"/>
      <c r="BF1221" s="145"/>
      <c r="BG1221" s="145"/>
      <c r="BH1221" s="145"/>
      <c r="BI1221" s="145"/>
      <c r="CA1221" s="145">
        <v>1</v>
      </c>
      <c r="CB1221" s="145">
        <v>7</v>
      </c>
      <c r="CZ1221" s="108">
        <v>2</v>
      </c>
    </row>
    <row r="1222" spans="1:61" ht="12.75">
      <c r="A1222" s="156"/>
      <c r="B1222" s="157"/>
      <c r="C1222" s="160" t="s">
        <v>1210</v>
      </c>
      <c r="D1222" s="161"/>
      <c r="E1222" s="162">
        <v>6</v>
      </c>
      <c r="F1222" s="163"/>
      <c r="G1222" s="164"/>
      <c r="H1222" s="165"/>
      <c r="I1222" s="158"/>
      <c r="J1222" s="166"/>
      <c r="K1222" s="158"/>
      <c r="M1222" s="159" t="s">
        <v>1210</v>
      </c>
      <c r="O1222" s="145"/>
      <c r="Z1222" s="145"/>
      <c r="AA1222" s="145"/>
      <c r="AB1222" s="145"/>
      <c r="AC1222" s="145"/>
      <c r="AD1222" s="145"/>
      <c r="AE1222" s="145"/>
      <c r="AF1222" s="145"/>
      <c r="AG1222" s="145"/>
      <c r="AH1222" s="145"/>
      <c r="AI1222" s="145"/>
      <c r="AJ1222" s="145"/>
      <c r="AK1222" s="145"/>
      <c r="AL1222" s="145"/>
      <c r="AM1222" s="145"/>
      <c r="AN1222" s="145"/>
      <c r="AO1222" s="145"/>
      <c r="AP1222" s="145"/>
      <c r="AQ1222" s="145"/>
      <c r="AR1222" s="145"/>
      <c r="AS1222" s="145"/>
      <c r="AT1222" s="145"/>
      <c r="AU1222" s="145"/>
      <c r="AV1222" s="145"/>
      <c r="AW1222" s="145"/>
      <c r="AX1222" s="145"/>
      <c r="AY1222" s="145"/>
      <c r="AZ1222" s="145"/>
      <c r="BA1222" s="145"/>
      <c r="BB1222" s="145"/>
      <c r="BC1222" s="145"/>
      <c r="BD1222" s="167" t="str">
        <f>C1221</f>
        <v>Odpadní trouby z Pz plechu, čtvercové o str. 100mm lakované komplet</v>
      </c>
      <c r="BE1222" s="145"/>
      <c r="BF1222" s="145"/>
      <c r="BG1222" s="145"/>
      <c r="BH1222" s="145"/>
      <c r="BI1222" s="145"/>
    </row>
    <row r="1223" spans="1:104" ht="12.75">
      <c r="A1223" s="146">
        <v>214</v>
      </c>
      <c r="B1223" s="147" t="s">
        <v>1211</v>
      </c>
      <c r="C1223" s="148" t="s">
        <v>1212</v>
      </c>
      <c r="D1223" s="149" t="s">
        <v>49</v>
      </c>
      <c r="E1223" s="150">
        <v>609.0326</v>
      </c>
      <c r="F1223" s="151">
        <v>0</v>
      </c>
      <c r="G1223" s="152">
        <f>E1223*F1223</f>
        <v>0</v>
      </c>
      <c r="H1223" s="153">
        <v>0.00022</v>
      </c>
      <c r="I1223" s="154">
        <f>E1223*H1223</f>
        <v>0.13398717200000002</v>
      </c>
      <c r="J1223" s="153">
        <v>0</v>
      </c>
      <c r="K1223" s="154">
        <f>E1223*J1223</f>
        <v>0</v>
      </c>
      <c r="O1223" s="145"/>
      <c r="Z1223" s="145"/>
      <c r="AA1223" s="145">
        <v>1</v>
      </c>
      <c r="AB1223" s="145">
        <v>7</v>
      </c>
      <c r="AC1223" s="145">
        <v>7</v>
      </c>
      <c r="AD1223" s="145"/>
      <c r="AE1223" s="145"/>
      <c r="AF1223" s="145"/>
      <c r="AG1223" s="145"/>
      <c r="AH1223" s="145"/>
      <c r="AI1223" s="145"/>
      <c r="AJ1223" s="145"/>
      <c r="AK1223" s="145"/>
      <c r="AL1223" s="145"/>
      <c r="AM1223" s="145"/>
      <c r="AN1223" s="145"/>
      <c r="AO1223" s="145"/>
      <c r="AP1223" s="145"/>
      <c r="AQ1223" s="145"/>
      <c r="AR1223" s="145"/>
      <c r="AS1223" s="145"/>
      <c r="AT1223" s="145"/>
      <c r="AU1223" s="145"/>
      <c r="AV1223" s="145"/>
      <c r="AW1223" s="145"/>
      <c r="AX1223" s="145"/>
      <c r="AY1223" s="145"/>
      <c r="AZ1223" s="155">
        <f>G1223</f>
        <v>0</v>
      </c>
      <c r="BA1223" s="145"/>
      <c r="BB1223" s="145"/>
      <c r="BC1223" s="145"/>
      <c r="BD1223" s="145"/>
      <c r="BE1223" s="145"/>
      <c r="BF1223" s="145"/>
      <c r="BG1223" s="145"/>
      <c r="BH1223" s="145"/>
      <c r="BI1223" s="145"/>
      <c r="CA1223" s="145">
        <v>1</v>
      </c>
      <c r="CB1223" s="145">
        <v>7</v>
      </c>
      <c r="CZ1223" s="108">
        <v>2</v>
      </c>
    </row>
    <row r="1224" spans="1:61" ht="12.75">
      <c r="A1224" s="156"/>
      <c r="B1224" s="157"/>
      <c r="C1224" s="160" t="s">
        <v>1139</v>
      </c>
      <c r="D1224" s="161"/>
      <c r="E1224" s="162">
        <v>57.3038</v>
      </c>
      <c r="F1224" s="163"/>
      <c r="G1224" s="164"/>
      <c r="H1224" s="165"/>
      <c r="I1224" s="158"/>
      <c r="J1224" s="166"/>
      <c r="K1224" s="158"/>
      <c r="M1224" s="159" t="s">
        <v>1139</v>
      </c>
      <c r="O1224" s="145"/>
      <c r="Z1224" s="145"/>
      <c r="AA1224" s="145"/>
      <c r="AB1224" s="145"/>
      <c r="AC1224" s="145"/>
      <c r="AD1224" s="145"/>
      <c r="AE1224" s="145"/>
      <c r="AF1224" s="145"/>
      <c r="AG1224" s="145"/>
      <c r="AH1224" s="145"/>
      <c r="AI1224" s="145"/>
      <c r="AJ1224" s="145"/>
      <c r="AK1224" s="145"/>
      <c r="AL1224" s="145"/>
      <c r="AM1224" s="145"/>
      <c r="AN1224" s="145"/>
      <c r="AO1224" s="145"/>
      <c r="AP1224" s="145"/>
      <c r="AQ1224" s="145"/>
      <c r="AR1224" s="145"/>
      <c r="AS1224" s="145"/>
      <c r="AT1224" s="145"/>
      <c r="AU1224" s="145"/>
      <c r="AV1224" s="145"/>
      <c r="AW1224" s="145"/>
      <c r="AX1224" s="145"/>
      <c r="AY1224" s="145"/>
      <c r="AZ1224" s="145"/>
      <c r="BA1224" s="145"/>
      <c r="BB1224" s="145"/>
      <c r="BC1224" s="145"/>
      <c r="BD1224" s="167" t="str">
        <f>C1223</f>
        <v>separační folie mikroventilační dodávka+montáž</v>
      </c>
      <c r="BE1224" s="145"/>
      <c r="BF1224" s="145"/>
      <c r="BG1224" s="145"/>
      <c r="BH1224" s="145"/>
      <c r="BI1224" s="145"/>
    </row>
    <row r="1225" spans="1:61" ht="12.75">
      <c r="A1225" s="156"/>
      <c r="B1225" s="157"/>
      <c r="C1225" s="160" t="s">
        <v>1140</v>
      </c>
      <c r="D1225" s="161"/>
      <c r="E1225" s="162">
        <v>89.071</v>
      </c>
      <c r="F1225" s="163"/>
      <c r="G1225" s="164"/>
      <c r="H1225" s="165"/>
      <c r="I1225" s="158"/>
      <c r="J1225" s="166"/>
      <c r="K1225" s="158"/>
      <c r="M1225" s="159" t="s">
        <v>1140</v>
      </c>
      <c r="O1225" s="145"/>
      <c r="Z1225" s="145"/>
      <c r="AA1225" s="145"/>
      <c r="AB1225" s="145"/>
      <c r="AC1225" s="145"/>
      <c r="AD1225" s="145"/>
      <c r="AE1225" s="145"/>
      <c r="AF1225" s="145"/>
      <c r="AG1225" s="145"/>
      <c r="AH1225" s="145"/>
      <c r="AI1225" s="145"/>
      <c r="AJ1225" s="145"/>
      <c r="AK1225" s="145"/>
      <c r="AL1225" s="145"/>
      <c r="AM1225" s="145"/>
      <c r="AN1225" s="145"/>
      <c r="AO1225" s="145"/>
      <c r="AP1225" s="145"/>
      <c r="AQ1225" s="145"/>
      <c r="AR1225" s="145"/>
      <c r="AS1225" s="145"/>
      <c r="AT1225" s="145"/>
      <c r="AU1225" s="145"/>
      <c r="AV1225" s="145"/>
      <c r="AW1225" s="145"/>
      <c r="AX1225" s="145"/>
      <c r="AY1225" s="145"/>
      <c r="AZ1225" s="145"/>
      <c r="BA1225" s="145"/>
      <c r="BB1225" s="145"/>
      <c r="BC1225" s="145"/>
      <c r="BD1225" s="167" t="str">
        <f>C1224</f>
        <v>St1:2,968*(,292+16,96+0,30)*1,10</v>
      </c>
      <c r="BE1225" s="145"/>
      <c r="BF1225" s="145"/>
      <c r="BG1225" s="145"/>
      <c r="BH1225" s="145"/>
      <c r="BI1225" s="145"/>
    </row>
    <row r="1226" spans="1:61" ht="12.75">
      <c r="A1226" s="156"/>
      <c r="B1226" s="157"/>
      <c r="C1226" s="160" t="s">
        <v>950</v>
      </c>
      <c r="D1226" s="161"/>
      <c r="E1226" s="162">
        <v>47.582</v>
      </c>
      <c r="F1226" s="163"/>
      <c r="G1226" s="164"/>
      <c r="H1226" s="165"/>
      <c r="I1226" s="158"/>
      <c r="J1226" s="166"/>
      <c r="K1226" s="158"/>
      <c r="M1226" s="159" t="s">
        <v>950</v>
      </c>
      <c r="O1226" s="145"/>
      <c r="Z1226" s="145"/>
      <c r="AA1226" s="145"/>
      <c r="AB1226" s="145"/>
      <c r="AC1226" s="145"/>
      <c r="AD1226" s="145"/>
      <c r="AE1226" s="145"/>
      <c r="AF1226" s="145"/>
      <c r="AG1226" s="145"/>
      <c r="AH1226" s="145"/>
      <c r="AI1226" s="145"/>
      <c r="AJ1226" s="145"/>
      <c r="AK1226" s="145"/>
      <c r="AL1226" s="145"/>
      <c r="AM1226" s="145"/>
      <c r="AN1226" s="145"/>
      <c r="AO1226" s="145"/>
      <c r="AP1226" s="145"/>
      <c r="AQ1226" s="145"/>
      <c r="AR1226" s="145"/>
      <c r="AS1226" s="145"/>
      <c r="AT1226" s="145"/>
      <c r="AU1226" s="145"/>
      <c r="AV1226" s="145"/>
      <c r="AW1226" s="145"/>
      <c r="AX1226" s="145"/>
      <c r="AY1226" s="145"/>
      <c r="AZ1226" s="145"/>
      <c r="BA1226" s="145"/>
      <c r="BB1226" s="145"/>
      <c r="BC1226" s="145"/>
      <c r="BD1226" s="167" t="str">
        <f>C1225</f>
        <v>4,647*17,959*1,10-0,65*1,40*3</v>
      </c>
      <c r="BE1226" s="145"/>
      <c r="BF1226" s="145"/>
      <c r="BG1226" s="145"/>
      <c r="BH1226" s="145"/>
      <c r="BI1226" s="145"/>
    </row>
    <row r="1227" spans="1:61" ht="12.75">
      <c r="A1227" s="156"/>
      <c r="B1227" s="157"/>
      <c r="C1227" s="160" t="s">
        <v>951</v>
      </c>
      <c r="D1227" s="161"/>
      <c r="E1227" s="162">
        <v>82.5607</v>
      </c>
      <c r="F1227" s="163"/>
      <c r="G1227" s="164"/>
      <c r="H1227" s="165"/>
      <c r="I1227" s="158"/>
      <c r="J1227" s="166"/>
      <c r="K1227" s="158"/>
      <c r="M1227" s="159" t="s">
        <v>951</v>
      </c>
      <c r="O1227" s="145"/>
      <c r="Z1227" s="145"/>
      <c r="AA1227" s="145"/>
      <c r="AB1227" s="145"/>
      <c r="AC1227" s="145"/>
      <c r="AD1227" s="145"/>
      <c r="AE1227" s="145"/>
      <c r="AF1227" s="145"/>
      <c r="AG1227" s="145"/>
      <c r="AH1227" s="145"/>
      <c r="AI1227" s="145"/>
      <c r="AJ1227" s="145"/>
      <c r="AK1227" s="145"/>
      <c r="AL1227" s="145"/>
      <c r="AM1227" s="145"/>
      <c r="AN1227" s="145"/>
      <c r="AO1227" s="145"/>
      <c r="AP1227" s="145"/>
      <c r="AQ1227" s="145"/>
      <c r="AR1227" s="145"/>
      <c r="AS1227" s="145"/>
      <c r="AT1227" s="145"/>
      <c r="AU1227" s="145"/>
      <c r="AV1227" s="145"/>
      <c r="AW1227" s="145"/>
      <c r="AX1227" s="145"/>
      <c r="AY1227" s="145"/>
      <c r="AZ1227" s="145"/>
      <c r="BA1227" s="145"/>
      <c r="BB1227" s="145"/>
      <c r="BC1227" s="145"/>
      <c r="BD1227" s="167" t="str">
        <f>C1226</f>
        <v>6,554*6,60*1,10</v>
      </c>
      <c r="BE1227" s="145"/>
      <c r="BF1227" s="145"/>
      <c r="BG1227" s="145"/>
      <c r="BH1227" s="145"/>
      <c r="BI1227" s="145"/>
    </row>
    <row r="1228" spans="1:61" ht="12.75">
      <c r="A1228" s="156"/>
      <c r="B1228" s="157"/>
      <c r="C1228" s="160" t="s">
        <v>1141</v>
      </c>
      <c r="D1228" s="161"/>
      <c r="E1228" s="162">
        <v>144.4377</v>
      </c>
      <c r="F1228" s="163"/>
      <c r="G1228" s="164"/>
      <c r="H1228" s="165"/>
      <c r="I1228" s="158"/>
      <c r="J1228" s="166"/>
      <c r="K1228" s="158"/>
      <c r="M1228" s="159" t="s">
        <v>1141</v>
      </c>
      <c r="O1228" s="145"/>
      <c r="Z1228" s="145"/>
      <c r="AA1228" s="145"/>
      <c r="AB1228" s="145"/>
      <c r="AC1228" s="145"/>
      <c r="AD1228" s="145"/>
      <c r="AE1228" s="145"/>
      <c r="AF1228" s="145"/>
      <c r="AG1228" s="145"/>
      <c r="AH1228" s="145"/>
      <c r="AI1228" s="145"/>
      <c r="AJ1228" s="145"/>
      <c r="AK1228" s="145"/>
      <c r="AL1228" s="145"/>
      <c r="AM1228" s="145"/>
      <c r="AN1228" s="145"/>
      <c r="AO1228" s="145"/>
      <c r="AP1228" s="145"/>
      <c r="AQ1228" s="145"/>
      <c r="AR1228" s="145"/>
      <c r="AS1228" s="145"/>
      <c r="AT1228" s="145"/>
      <c r="AU1228" s="145"/>
      <c r="AV1228" s="145"/>
      <c r="AW1228" s="145"/>
      <c r="AX1228" s="145"/>
      <c r="AY1228" s="145"/>
      <c r="AZ1228" s="145"/>
      <c r="BA1228" s="145"/>
      <c r="BB1228" s="145"/>
      <c r="BC1228" s="145"/>
      <c r="BD1228" s="167" t="str">
        <f>C1227</f>
        <v>11,372*6,60*1,10</v>
      </c>
      <c r="BE1228" s="145"/>
      <c r="BF1228" s="145"/>
      <c r="BG1228" s="145"/>
      <c r="BH1228" s="145"/>
      <c r="BI1228" s="145"/>
    </row>
    <row r="1229" spans="1:61" ht="12.75">
      <c r="A1229" s="156"/>
      <c r="B1229" s="157"/>
      <c r="C1229" s="160" t="s">
        <v>1035</v>
      </c>
      <c r="D1229" s="161"/>
      <c r="E1229" s="162">
        <v>-13.26</v>
      </c>
      <c r="F1229" s="163"/>
      <c r="G1229" s="164"/>
      <c r="H1229" s="165"/>
      <c r="I1229" s="158"/>
      <c r="J1229" s="166"/>
      <c r="K1229" s="158"/>
      <c r="M1229" s="159" t="s">
        <v>1035</v>
      </c>
      <c r="O1229" s="145"/>
      <c r="Z1229" s="145"/>
      <c r="AA1229" s="145"/>
      <c r="AB1229" s="145"/>
      <c r="AC1229" s="145"/>
      <c r="AD1229" s="145"/>
      <c r="AE1229" s="145"/>
      <c r="AF1229" s="145"/>
      <c r="AG1229" s="145"/>
      <c r="AH1229" s="145"/>
      <c r="AI1229" s="145"/>
      <c r="AJ1229" s="145"/>
      <c r="AK1229" s="145"/>
      <c r="AL1229" s="145"/>
      <c r="AM1229" s="145"/>
      <c r="AN1229" s="145"/>
      <c r="AO1229" s="145"/>
      <c r="AP1229" s="145"/>
      <c r="AQ1229" s="145"/>
      <c r="AR1229" s="145"/>
      <c r="AS1229" s="145"/>
      <c r="AT1229" s="145"/>
      <c r="AU1229" s="145"/>
      <c r="AV1229" s="145"/>
      <c r="AW1229" s="145"/>
      <c r="AX1229" s="145"/>
      <c r="AY1229" s="145"/>
      <c r="AZ1229" s="145"/>
      <c r="BA1229" s="145"/>
      <c r="BB1229" s="145"/>
      <c r="BC1229" s="145"/>
      <c r="BD1229" s="167" t="str">
        <f>C1228</f>
        <v>St5:6,60*(0,30+19,295+0,30)*1,10</v>
      </c>
      <c r="BE1229" s="145"/>
      <c r="BF1229" s="145"/>
      <c r="BG1229" s="145"/>
      <c r="BH1229" s="145"/>
      <c r="BI1229" s="145"/>
    </row>
    <row r="1230" spans="1:61" ht="12.75">
      <c r="A1230" s="156"/>
      <c r="B1230" s="157"/>
      <c r="C1230" s="160" t="s">
        <v>1142</v>
      </c>
      <c r="D1230" s="161"/>
      <c r="E1230" s="162">
        <v>201.3374</v>
      </c>
      <c r="F1230" s="163"/>
      <c r="G1230" s="164"/>
      <c r="H1230" s="165"/>
      <c r="I1230" s="158"/>
      <c r="J1230" s="166"/>
      <c r="K1230" s="158"/>
      <c r="M1230" s="159" t="s">
        <v>1142</v>
      </c>
      <c r="O1230" s="145"/>
      <c r="Z1230" s="145"/>
      <c r="AA1230" s="145"/>
      <c r="AB1230" s="145"/>
      <c r="AC1230" s="145"/>
      <c r="AD1230" s="145"/>
      <c r="AE1230" s="145"/>
      <c r="AF1230" s="145"/>
      <c r="AG1230" s="145"/>
      <c r="AH1230" s="145"/>
      <c r="AI1230" s="145"/>
      <c r="AJ1230" s="145"/>
      <c r="AK1230" s="145"/>
      <c r="AL1230" s="145"/>
      <c r="AM1230" s="145"/>
      <c r="AN1230" s="145"/>
      <c r="AO1230" s="145"/>
      <c r="AP1230" s="145"/>
      <c r="AQ1230" s="145"/>
      <c r="AR1230" s="145"/>
      <c r="AS1230" s="145"/>
      <c r="AT1230" s="145"/>
      <c r="AU1230" s="145"/>
      <c r="AV1230" s="145"/>
      <c r="AW1230" s="145"/>
      <c r="AX1230" s="145"/>
      <c r="AY1230" s="145"/>
      <c r="AZ1230" s="145"/>
      <c r="BA1230" s="145"/>
      <c r="BB1230" s="145"/>
      <c r="BC1230" s="145"/>
      <c r="BD1230" s="167" t="str">
        <f>C1229</f>
        <v>-1,30*1,70*6</v>
      </c>
      <c r="BE1230" s="145"/>
      <c r="BF1230" s="145"/>
      <c r="BG1230" s="145"/>
      <c r="BH1230" s="145"/>
      <c r="BI1230" s="145"/>
    </row>
    <row r="1231" spans="1:104" ht="22.5">
      <c r="A1231" s="146">
        <v>215</v>
      </c>
      <c r="B1231" s="147" t="s">
        <v>1213</v>
      </c>
      <c r="C1231" s="148" t="s">
        <v>1214</v>
      </c>
      <c r="D1231" s="149" t="s">
        <v>86</v>
      </c>
      <c r="E1231" s="150">
        <v>1</v>
      </c>
      <c r="F1231" s="151">
        <v>0</v>
      </c>
      <c r="G1231" s="152">
        <f>E1231*F1231</f>
        <v>0</v>
      </c>
      <c r="H1231" s="153">
        <v>0</v>
      </c>
      <c r="I1231" s="154">
        <f>E1231*H1231</f>
        <v>0</v>
      </c>
      <c r="J1231" s="153"/>
      <c r="K1231" s="154">
        <f>E1231*J1231</f>
        <v>0</v>
      </c>
      <c r="O1231" s="145"/>
      <c r="Z1231" s="145"/>
      <c r="AA1231" s="145">
        <v>12</v>
      </c>
      <c r="AB1231" s="145">
        <v>0</v>
      </c>
      <c r="AC1231" s="145">
        <v>336</v>
      </c>
      <c r="AD1231" s="145"/>
      <c r="AE1231" s="145"/>
      <c r="AF1231" s="145"/>
      <c r="AG1231" s="145"/>
      <c r="AH1231" s="145"/>
      <c r="AI1231" s="145"/>
      <c r="AJ1231" s="145"/>
      <c r="AK1231" s="145"/>
      <c r="AL1231" s="145"/>
      <c r="AM1231" s="145"/>
      <c r="AN1231" s="145"/>
      <c r="AO1231" s="145"/>
      <c r="AP1231" s="145"/>
      <c r="AQ1231" s="145"/>
      <c r="AR1231" s="145"/>
      <c r="AS1231" s="145"/>
      <c r="AT1231" s="145"/>
      <c r="AU1231" s="145"/>
      <c r="AV1231" s="145"/>
      <c r="AW1231" s="145"/>
      <c r="AX1231" s="145"/>
      <c r="AY1231" s="145"/>
      <c r="AZ1231" s="155">
        <f>G1231</f>
        <v>0</v>
      </c>
      <c r="BA1231" s="145"/>
      <c r="BB1231" s="145"/>
      <c r="BC1231" s="145"/>
      <c r="BD1231" s="145"/>
      <c r="BE1231" s="145"/>
      <c r="BF1231" s="145"/>
      <c r="BG1231" s="145"/>
      <c r="BH1231" s="145"/>
      <c r="BI1231" s="145"/>
      <c r="CA1231" s="145">
        <v>12</v>
      </c>
      <c r="CB1231" s="145">
        <v>0</v>
      </c>
      <c r="CZ1231" s="108">
        <v>2</v>
      </c>
    </row>
    <row r="1232" spans="1:104" ht="22.5">
      <c r="A1232" s="146">
        <v>216</v>
      </c>
      <c r="B1232" s="147" t="s">
        <v>1215</v>
      </c>
      <c r="C1232" s="148" t="s">
        <v>1216</v>
      </c>
      <c r="D1232" s="149" t="s">
        <v>273</v>
      </c>
      <c r="E1232" s="150">
        <v>6</v>
      </c>
      <c r="F1232" s="151">
        <v>0</v>
      </c>
      <c r="G1232" s="152">
        <f>E1232*F1232</f>
        <v>0</v>
      </c>
      <c r="H1232" s="153">
        <v>0</v>
      </c>
      <c r="I1232" s="154">
        <f>E1232*H1232</f>
        <v>0</v>
      </c>
      <c r="J1232" s="153"/>
      <c r="K1232" s="154">
        <f>E1232*J1232</f>
        <v>0</v>
      </c>
      <c r="O1232" s="145"/>
      <c r="Z1232" s="145"/>
      <c r="AA1232" s="145">
        <v>12</v>
      </c>
      <c r="AB1232" s="145">
        <v>0</v>
      </c>
      <c r="AC1232" s="145">
        <v>337</v>
      </c>
      <c r="AD1232" s="145"/>
      <c r="AE1232" s="145"/>
      <c r="AF1232" s="145"/>
      <c r="AG1232" s="145"/>
      <c r="AH1232" s="145"/>
      <c r="AI1232" s="145"/>
      <c r="AJ1232" s="145"/>
      <c r="AK1232" s="145"/>
      <c r="AL1232" s="145"/>
      <c r="AM1232" s="145"/>
      <c r="AN1232" s="145"/>
      <c r="AO1232" s="145"/>
      <c r="AP1232" s="145"/>
      <c r="AQ1232" s="145"/>
      <c r="AR1232" s="145"/>
      <c r="AS1232" s="145"/>
      <c r="AT1232" s="145"/>
      <c r="AU1232" s="145"/>
      <c r="AV1232" s="145"/>
      <c r="AW1232" s="145"/>
      <c r="AX1232" s="145"/>
      <c r="AY1232" s="145"/>
      <c r="AZ1232" s="155">
        <f>G1232</f>
        <v>0</v>
      </c>
      <c r="BA1232" s="145"/>
      <c r="BB1232" s="145"/>
      <c r="BC1232" s="145"/>
      <c r="BD1232" s="145"/>
      <c r="BE1232" s="145"/>
      <c r="BF1232" s="145"/>
      <c r="BG1232" s="145"/>
      <c r="BH1232" s="145"/>
      <c r="BI1232" s="145"/>
      <c r="CA1232" s="145">
        <v>12</v>
      </c>
      <c r="CB1232" s="145">
        <v>0</v>
      </c>
      <c r="CZ1232" s="108">
        <v>2</v>
      </c>
    </row>
    <row r="1233" spans="1:61" ht="25.5">
      <c r="A1233" s="156"/>
      <c r="B1233" s="157"/>
      <c r="C1233" s="160" t="s">
        <v>1217</v>
      </c>
      <c r="D1233" s="161"/>
      <c r="E1233" s="162">
        <v>6</v>
      </c>
      <c r="F1233" s="163"/>
      <c r="G1233" s="164"/>
      <c r="H1233" s="165"/>
      <c r="I1233" s="158"/>
      <c r="J1233" s="166"/>
      <c r="K1233" s="158"/>
      <c r="M1233" s="159" t="s">
        <v>1217</v>
      </c>
      <c r="O1233" s="145"/>
      <c r="Z1233" s="145"/>
      <c r="AA1233" s="145"/>
      <c r="AB1233" s="145"/>
      <c r="AC1233" s="145"/>
      <c r="AD1233" s="145"/>
      <c r="AE1233" s="145"/>
      <c r="AF1233" s="145"/>
      <c r="AG1233" s="145"/>
      <c r="AH1233" s="145"/>
      <c r="AI1233" s="145"/>
      <c r="AJ1233" s="145"/>
      <c r="AK1233" s="145"/>
      <c r="AL1233" s="145"/>
      <c r="AM1233" s="145"/>
      <c r="AN1233" s="145"/>
      <c r="AO1233" s="145"/>
      <c r="AP1233" s="145"/>
      <c r="AQ1233" s="145"/>
      <c r="AR1233" s="145"/>
      <c r="AS1233" s="145"/>
      <c r="AT1233" s="145"/>
      <c r="AU1233" s="145"/>
      <c r="AV1233" s="145"/>
      <c r="AW1233" s="145"/>
      <c r="AX1233" s="145"/>
      <c r="AY1233" s="145"/>
      <c r="AZ1233" s="145"/>
      <c r="BA1233" s="145"/>
      <c r="BB1233" s="145"/>
      <c r="BC1233" s="145"/>
      <c r="BD1233" s="167" t="str">
        <f>C1232</f>
        <v>D+M lemování stávajících střešních světlíků pozink barva RAL 7016 střecha pivnice</v>
      </c>
      <c r="BE1233" s="145"/>
      <c r="BF1233" s="145"/>
      <c r="BG1233" s="145"/>
      <c r="BH1233" s="145"/>
      <c r="BI1233" s="145"/>
    </row>
    <row r="1234" spans="1:104" ht="12.75">
      <c r="A1234" s="146">
        <v>217</v>
      </c>
      <c r="B1234" s="147" t="s">
        <v>1218</v>
      </c>
      <c r="C1234" s="148" t="s">
        <v>1219</v>
      </c>
      <c r="D1234" s="149" t="s">
        <v>49</v>
      </c>
      <c r="E1234" s="150">
        <v>609.0326</v>
      </c>
      <c r="F1234" s="151">
        <v>0</v>
      </c>
      <c r="G1234" s="152">
        <f>E1234*F1234</f>
        <v>0</v>
      </c>
      <c r="H1234" s="153">
        <v>0.00099</v>
      </c>
      <c r="I1234" s="154">
        <f>E1234*H1234</f>
        <v>0.602942274</v>
      </c>
      <c r="J1234" s="153"/>
      <c r="K1234" s="154">
        <f>E1234*J1234</f>
        <v>0</v>
      </c>
      <c r="O1234" s="145"/>
      <c r="Z1234" s="145"/>
      <c r="AA1234" s="145">
        <v>3</v>
      </c>
      <c r="AB1234" s="145">
        <v>7</v>
      </c>
      <c r="AC1234" s="145">
        <v>55350804</v>
      </c>
      <c r="AD1234" s="145"/>
      <c r="AE1234" s="145"/>
      <c r="AF1234" s="145"/>
      <c r="AG1234" s="145"/>
      <c r="AH1234" s="145"/>
      <c r="AI1234" s="145"/>
      <c r="AJ1234" s="145"/>
      <c r="AK1234" s="145"/>
      <c r="AL1234" s="145"/>
      <c r="AM1234" s="145"/>
      <c r="AN1234" s="145"/>
      <c r="AO1234" s="145"/>
      <c r="AP1234" s="145"/>
      <c r="AQ1234" s="145"/>
      <c r="AR1234" s="145"/>
      <c r="AS1234" s="145"/>
      <c r="AT1234" s="145"/>
      <c r="AU1234" s="145"/>
      <c r="AV1234" s="145"/>
      <c r="AW1234" s="145"/>
      <c r="AX1234" s="145"/>
      <c r="AY1234" s="145"/>
      <c r="AZ1234" s="155">
        <f>G1234</f>
        <v>0</v>
      </c>
      <c r="BA1234" s="145"/>
      <c r="BB1234" s="145"/>
      <c r="BC1234" s="145"/>
      <c r="BD1234" s="145"/>
      <c r="BE1234" s="145"/>
      <c r="BF1234" s="145"/>
      <c r="BG1234" s="145"/>
      <c r="BH1234" s="145"/>
      <c r="BI1234" s="145"/>
      <c r="CA1234" s="145">
        <v>3</v>
      </c>
      <c r="CB1234" s="145">
        <v>7</v>
      </c>
      <c r="CZ1234" s="108">
        <v>2</v>
      </c>
    </row>
    <row r="1235" spans="1:61" ht="12.75">
      <c r="A1235" s="156"/>
      <c r="B1235" s="157"/>
      <c r="C1235" s="160" t="s">
        <v>1139</v>
      </c>
      <c r="D1235" s="161"/>
      <c r="E1235" s="162">
        <v>57.3038</v>
      </c>
      <c r="F1235" s="163"/>
      <c r="G1235" s="164"/>
      <c r="H1235" s="165"/>
      <c r="I1235" s="158"/>
      <c r="J1235" s="166"/>
      <c r="K1235" s="158"/>
      <c r="M1235" s="159" t="s">
        <v>1139</v>
      </c>
      <c r="O1235" s="145"/>
      <c r="Z1235" s="145"/>
      <c r="AA1235" s="145"/>
      <c r="AB1235" s="145"/>
      <c r="AC1235" s="145"/>
      <c r="AD1235" s="145"/>
      <c r="AE1235" s="145"/>
      <c r="AF1235" s="145"/>
      <c r="AG1235" s="145"/>
      <c r="AH1235" s="145"/>
      <c r="AI1235" s="145"/>
      <c r="AJ1235" s="145"/>
      <c r="AK1235" s="145"/>
      <c r="AL1235" s="145"/>
      <c r="AM1235" s="145"/>
      <c r="AN1235" s="145"/>
      <c r="AO1235" s="145"/>
      <c r="AP1235" s="145"/>
      <c r="AQ1235" s="145"/>
      <c r="AR1235" s="145"/>
      <c r="AS1235" s="145"/>
      <c r="AT1235" s="145"/>
      <c r="AU1235" s="145"/>
      <c r="AV1235" s="145"/>
      <c r="AW1235" s="145"/>
      <c r="AX1235" s="145"/>
      <c r="AY1235" s="145"/>
      <c r="AZ1235" s="145"/>
      <c r="BA1235" s="145"/>
      <c r="BB1235" s="145"/>
      <c r="BC1235" s="145"/>
      <c r="BD1235" s="167" t="str">
        <f>C1234</f>
        <v>Krytina střešní plech s stojatou drážkou</v>
      </c>
      <c r="BE1235" s="145"/>
      <c r="BF1235" s="145"/>
      <c r="BG1235" s="145"/>
      <c r="BH1235" s="145"/>
      <c r="BI1235" s="145"/>
    </row>
    <row r="1236" spans="1:61" ht="12.75">
      <c r="A1236" s="156"/>
      <c r="B1236" s="157"/>
      <c r="C1236" s="160" t="s">
        <v>1140</v>
      </c>
      <c r="D1236" s="161"/>
      <c r="E1236" s="162">
        <v>89.071</v>
      </c>
      <c r="F1236" s="163"/>
      <c r="G1236" s="164"/>
      <c r="H1236" s="165"/>
      <c r="I1236" s="158"/>
      <c r="J1236" s="166"/>
      <c r="K1236" s="158"/>
      <c r="M1236" s="159" t="s">
        <v>1140</v>
      </c>
      <c r="O1236" s="145"/>
      <c r="Z1236" s="145"/>
      <c r="AA1236" s="145"/>
      <c r="AB1236" s="145"/>
      <c r="AC1236" s="145"/>
      <c r="AD1236" s="145"/>
      <c r="AE1236" s="145"/>
      <c r="AF1236" s="145"/>
      <c r="AG1236" s="145"/>
      <c r="AH1236" s="145"/>
      <c r="AI1236" s="145"/>
      <c r="AJ1236" s="145"/>
      <c r="AK1236" s="145"/>
      <c r="AL1236" s="145"/>
      <c r="AM1236" s="145"/>
      <c r="AN1236" s="145"/>
      <c r="AO1236" s="145"/>
      <c r="AP1236" s="145"/>
      <c r="AQ1236" s="145"/>
      <c r="AR1236" s="145"/>
      <c r="AS1236" s="145"/>
      <c r="AT1236" s="145"/>
      <c r="AU1236" s="145"/>
      <c r="AV1236" s="145"/>
      <c r="AW1236" s="145"/>
      <c r="AX1236" s="145"/>
      <c r="AY1236" s="145"/>
      <c r="AZ1236" s="145"/>
      <c r="BA1236" s="145"/>
      <c r="BB1236" s="145"/>
      <c r="BC1236" s="145"/>
      <c r="BD1236" s="167" t="str">
        <f>C1235</f>
        <v>St1:2,968*(,292+16,96+0,30)*1,10</v>
      </c>
      <c r="BE1236" s="145"/>
      <c r="BF1236" s="145"/>
      <c r="BG1236" s="145"/>
      <c r="BH1236" s="145"/>
      <c r="BI1236" s="145"/>
    </row>
    <row r="1237" spans="1:61" ht="12.75">
      <c r="A1237" s="156"/>
      <c r="B1237" s="157"/>
      <c r="C1237" s="160" t="s">
        <v>950</v>
      </c>
      <c r="D1237" s="161"/>
      <c r="E1237" s="162">
        <v>47.582</v>
      </c>
      <c r="F1237" s="163"/>
      <c r="G1237" s="164"/>
      <c r="H1237" s="165"/>
      <c r="I1237" s="158"/>
      <c r="J1237" s="166"/>
      <c r="K1237" s="158"/>
      <c r="M1237" s="159" t="s">
        <v>950</v>
      </c>
      <c r="O1237" s="145"/>
      <c r="Z1237" s="145"/>
      <c r="AA1237" s="145"/>
      <c r="AB1237" s="145"/>
      <c r="AC1237" s="145"/>
      <c r="AD1237" s="145"/>
      <c r="AE1237" s="145"/>
      <c r="AF1237" s="145"/>
      <c r="AG1237" s="145"/>
      <c r="AH1237" s="145"/>
      <c r="AI1237" s="145"/>
      <c r="AJ1237" s="145"/>
      <c r="AK1237" s="145"/>
      <c r="AL1237" s="145"/>
      <c r="AM1237" s="145"/>
      <c r="AN1237" s="145"/>
      <c r="AO1237" s="145"/>
      <c r="AP1237" s="145"/>
      <c r="AQ1237" s="145"/>
      <c r="AR1237" s="145"/>
      <c r="AS1237" s="145"/>
      <c r="AT1237" s="145"/>
      <c r="AU1237" s="145"/>
      <c r="AV1237" s="145"/>
      <c r="AW1237" s="145"/>
      <c r="AX1237" s="145"/>
      <c r="AY1237" s="145"/>
      <c r="AZ1237" s="145"/>
      <c r="BA1237" s="145"/>
      <c r="BB1237" s="145"/>
      <c r="BC1237" s="145"/>
      <c r="BD1237" s="167" t="str">
        <f>C1236</f>
        <v>4,647*17,959*1,10-0,65*1,40*3</v>
      </c>
      <c r="BE1237" s="145"/>
      <c r="BF1237" s="145"/>
      <c r="BG1237" s="145"/>
      <c r="BH1237" s="145"/>
      <c r="BI1237" s="145"/>
    </row>
    <row r="1238" spans="1:61" ht="12.75">
      <c r="A1238" s="156"/>
      <c r="B1238" s="157"/>
      <c r="C1238" s="160" t="s">
        <v>951</v>
      </c>
      <c r="D1238" s="161"/>
      <c r="E1238" s="162">
        <v>82.5607</v>
      </c>
      <c r="F1238" s="163"/>
      <c r="G1238" s="164"/>
      <c r="H1238" s="165"/>
      <c r="I1238" s="158"/>
      <c r="J1238" s="166"/>
      <c r="K1238" s="158"/>
      <c r="M1238" s="159" t="s">
        <v>951</v>
      </c>
      <c r="O1238" s="145"/>
      <c r="Z1238" s="145"/>
      <c r="AA1238" s="145"/>
      <c r="AB1238" s="145"/>
      <c r="AC1238" s="145"/>
      <c r="AD1238" s="145"/>
      <c r="AE1238" s="145"/>
      <c r="AF1238" s="145"/>
      <c r="AG1238" s="145"/>
      <c r="AH1238" s="145"/>
      <c r="AI1238" s="145"/>
      <c r="AJ1238" s="145"/>
      <c r="AK1238" s="145"/>
      <c r="AL1238" s="145"/>
      <c r="AM1238" s="145"/>
      <c r="AN1238" s="145"/>
      <c r="AO1238" s="145"/>
      <c r="AP1238" s="145"/>
      <c r="AQ1238" s="145"/>
      <c r="AR1238" s="145"/>
      <c r="AS1238" s="145"/>
      <c r="AT1238" s="145"/>
      <c r="AU1238" s="145"/>
      <c r="AV1238" s="145"/>
      <c r="AW1238" s="145"/>
      <c r="AX1238" s="145"/>
      <c r="AY1238" s="145"/>
      <c r="AZ1238" s="145"/>
      <c r="BA1238" s="145"/>
      <c r="BB1238" s="145"/>
      <c r="BC1238" s="145"/>
      <c r="BD1238" s="167" t="str">
        <f>C1237</f>
        <v>6,554*6,60*1,10</v>
      </c>
      <c r="BE1238" s="145"/>
      <c r="BF1238" s="145"/>
      <c r="BG1238" s="145"/>
      <c r="BH1238" s="145"/>
      <c r="BI1238" s="145"/>
    </row>
    <row r="1239" spans="1:61" ht="12.75">
      <c r="A1239" s="156"/>
      <c r="B1239" s="157"/>
      <c r="C1239" s="160" t="s">
        <v>1141</v>
      </c>
      <c r="D1239" s="161"/>
      <c r="E1239" s="162">
        <v>144.4377</v>
      </c>
      <c r="F1239" s="163"/>
      <c r="G1239" s="164"/>
      <c r="H1239" s="165"/>
      <c r="I1239" s="158"/>
      <c r="J1239" s="166"/>
      <c r="K1239" s="158"/>
      <c r="M1239" s="159" t="s">
        <v>1141</v>
      </c>
      <c r="O1239" s="145"/>
      <c r="Z1239" s="145"/>
      <c r="AA1239" s="145"/>
      <c r="AB1239" s="145"/>
      <c r="AC1239" s="145"/>
      <c r="AD1239" s="145"/>
      <c r="AE1239" s="145"/>
      <c r="AF1239" s="145"/>
      <c r="AG1239" s="145"/>
      <c r="AH1239" s="145"/>
      <c r="AI1239" s="145"/>
      <c r="AJ1239" s="145"/>
      <c r="AK1239" s="145"/>
      <c r="AL1239" s="145"/>
      <c r="AM1239" s="145"/>
      <c r="AN1239" s="145"/>
      <c r="AO1239" s="145"/>
      <c r="AP1239" s="145"/>
      <c r="AQ1239" s="145"/>
      <c r="AR1239" s="145"/>
      <c r="AS1239" s="145"/>
      <c r="AT1239" s="145"/>
      <c r="AU1239" s="145"/>
      <c r="AV1239" s="145"/>
      <c r="AW1239" s="145"/>
      <c r="AX1239" s="145"/>
      <c r="AY1239" s="145"/>
      <c r="AZ1239" s="145"/>
      <c r="BA1239" s="145"/>
      <c r="BB1239" s="145"/>
      <c r="BC1239" s="145"/>
      <c r="BD1239" s="167" t="str">
        <f>C1238</f>
        <v>11,372*6,60*1,10</v>
      </c>
      <c r="BE1239" s="145"/>
      <c r="BF1239" s="145"/>
      <c r="BG1239" s="145"/>
      <c r="BH1239" s="145"/>
      <c r="BI1239" s="145"/>
    </row>
    <row r="1240" spans="1:61" ht="12.75">
      <c r="A1240" s="156"/>
      <c r="B1240" s="157"/>
      <c r="C1240" s="160" t="s">
        <v>1035</v>
      </c>
      <c r="D1240" s="161"/>
      <c r="E1240" s="162">
        <v>-13.26</v>
      </c>
      <c r="F1240" s="163"/>
      <c r="G1240" s="164"/>
      <c r="H1240" s="165"/>
      <c r="I1240" s="158"/>
      <c r="J1240" s="166"/>
      <c r="K1240" s="158"/>
      <c r="M1240" s="159" t="s">
        <v>1035</v>
      </c>
      <c r="O1240" s="145"/>
      <c r="Z1240" s="145"/>
      <c r="AA1240" s="145"/>
      <c r="AB1240" s="145"/>
      <c r="AC1240" s="145"/>
      <c r="AD1240" s="145"/>
      <c r="AE1240" s="145"/>
      <c r="AF1240" s="145"/>
      <c r="AG1240" s="145"/>
      <c r="AH1240" s="145"/>
      <c r="AI1240" s="145"/>
      <c r="AJ1240" s="145"/>
      <c r="AK1240" s="145"/>
      <c r="AL1240" s="145"/>
      <c r="AM1240" s="145"/>
      <c r="AN1240" s="145"/>
      <c r="AO1240" s="145"/>
      <c r="AP1240" s="145"/>
      <c r="AQ1240" s="145"/>
      <c r="AR1240" s="145"/>
      <c r="AS1240" s="145"/>
      <c r="AT1240" s="145"/>
      <c r="AU1240" s="145"/>
      <c r="AV1240" s="145"/>
      <c r="AW1240" s="145"/>
      <c r="AX1240" s="145"/>
      <c r="AY1240" s="145"/>
      <c r="AZ1240" s="145"/>
      <c r="BA1240" s="145"/>
      <c r="BB1240" s="145"/>
      <c r="BC1240" s="145"/>
      <c r="BD1240" s="167" t="str">
        <f>C1239</f>
        <v>St5:6,60*(0,30+19,295+0,30)*1,10</v>
      </c>
      <c r="BE1240" s="145"/>
      <c r="BF1240" s="145"/>
      <c r="BG1240" s="145"/>
      <c r="BH1240" s="145"/>
      <c r="BI1240" s="145"/>
    </row>
    <row r="1241" spans="1:61" ht="12.75">
      <c r="A1241" s="156"/>
      <c r="B1241" s="157"/>
      <c r="C1241" s="160" t="s">
        <v>1142</v>
      </c>
      <c r="D1241" s="161"/>
      <c r="E1241" s="162">
        <v>201.3374</v>
      </c>
      <c r="F1241" s="163"/>
      <c r="G1241" s="164"/>
      <c r="H1241" s="165"/>
      <c r="I1241" s="158"/>
      <c r="J1241" s="166"/>
      <c r="K1241" s="158"/>
      <c r="M1241" s="159" t="s">
        <v>1142</v>
      </c>
      <c r="O1241" s="145"/>
      <c r="Z1241" s="145"/>
      <c r="AA1241" s="145"/>
      <c r="AB1241" s="145"/>
      <c r="AC1241" s="145"/>
      <c r="AD1241" s="145"/>
      <c r="AE1241" s="145"/>
      <c r="AF1241" s="145"/>
      <c r="AG1241" s="145"/>
      <c r="AH1241" s="145"/>
      <c r="AI1241" s="145"/>
      <c r="AJ1241" s="145"/>
      <c r="AK1241" s="145"/>
      <c r="AL1241" s="145"/>
      <c r="AM1241" s="145"/>
      <c r="AN1241" s="145"/>
      <c r="AO1241" s="145"/>
      <c r="AP1241" s="145"/>
      <c r="AQ1241" s="145"/>
      <c r="AR1241" s="145"/>
      <c r="AS1241" s="145"/>
      <c r="AT1241" s="145"/>
      <c r="AU1241" s="145"/>
      <c r="AV1241" s="145"/>
      <c r="AW1241" s="145"/>
      <c r="AX1241" s="145"/>
      <c r="AY1241" s="145"/>
      <c r="AZ1241" s="145"/>
      <c r="BA1241" s="145"/>
      <c r="BB1241" s="145"/>
      <c r="BC1241" s="145"/>
      <c r="BD1241" s="167" t="str">
        <f>C1240</f>
        <v>-1,30*1,70*6</v>
      </c>
      <c r="BE1241" s="145"/>
      <c r="BF1241" s="145"/>
      <c r="BG1241" s="145"/>
      <c r="BH1241" s="145"/>
      <c r="BI1241" s="145"/>
    </row>
    <row r="1242" spans="1:104" ht="22.5">
      <c r="A1242" s="146">
        <v>218</v>
      </c>
      <c r="B1242" s="147" t="s">
        <v>1220</v>
      </c>
      <c r="C1242" s="148" t="s">
        <v>1221</v>
      </c>
      <c r="D1242" s="149" t="s">
        <v>191</v>
      </c>
      <c r="E1242" s="150">
        <v>7.01316099</v>
      </c>
      <c r="F1242" s="151">
        <v>0</v>
      </c>
      <c r="G1242" s="152">
        <f>E1242*F1242</f>
        <v>0</v>
      </c>
      <c r="H1242" s="153">
        <v>0</v>
      </c>
      <c r="I1242" s="154">
        <f>E1242*H1242</f>
        <v>0</v>
      </c>
      <c r="J1242" s="153"/>
      <c r="K1242" s="154">
        <f>E1242*J1242</f>
        <v>0</v>
      </c>
      <c r="O1242" s="145"/>
      <c r="Z1242" s="145"/>
      <c r="AA1242" s="145">
        <v>7</v>
      </c>
      <c r="AB1242" s="145">
        <v>1001</v>
      </c>
      <c r="AC1242" s="145">
        <v>5</v>
      </c>
      <c r="AD1242" s="145"/>
      <c r="AE1242" s="145"/>
      <c r="AF1242" s="145"/>
      <c r="AG1242" s="145"/>
      <c r="AH1242" s="145"/>
      <c r="AI1242" s="145"/>
      <c r="AJ1242" s="145"/>
      <c r="AK1242" s="145"/>
      <c r="AL1242" s="145"/>
      <c r="AM1242" s="145"/>
      <c r="AN1242" s="145"/>
      <c r="AO1242" s="145"/>
      <c r="AP1242" s="145"/>
      <c r="AQ1242" s="145"/>
      <c r="AR1242" s="145"/>
      <c r="AS1242" s="145"/>
      <c r="AT1242" s="145"/>
      <c r="AU1242" s="145"/>
      <c r="AV1242" s="145"/>
      <c r="AW1242" s="145"/>
      <c r="AX1242" s="145"/>
      <c r="AY1242" s="145"/>
      <c r="AZ1242" s="155">
        <f>G1242</f>
        <v>0</v>
      </c>
      <c r="BA1242" s="145"/>
      <c r="BB1242" s="145"/>
      <c r="BC1242" s="145"/>
      <c r="BD1242" s="145"/>
      <c r="BE1242" s="145"/>
      <c r="BF1242" s="145"/>
      <c r="BG1242" s="145"/>
      <c r="BH1242" s="145"/>
      <c r="BI1242" s="145"/>
      <c r="CA1242" s="145">
        <v>7</v>
      </c>
      <c r="CB1242" s="145">
        <v>1001</v>
      </c>
      <c r="CZ1242" s="108">
        <v>2</v>
      </c>
    </row>
    <row r="1243" spans="1:61" ht="12.75">
      <c r="A1243" s="168" t="s">
        <v>50</v>
      </c>
      <c r="B1243" s="169" t="s">
        <v>174</v>
      </c>
      <c r="C1243" s="170" t="s">
        <v>175</v>
      </c>
      <c r="D1243" s="171"/>
      <c r="E1243" s="172"/>
      <c r="F1243" s="172"/>
      <c r="G1243" s="173">
        <f>SUM(G1197:G1242)</f>
        <v>0</v>
      </c>
      <c r="H1243" s="174"/>
      <c r="I1243" s="173">
        <f>SUM(I1197:I1242)</f>
        <v>7.013160989999999</v>
      </c>
      <c r="J1243" s="175"/>
      <c r="K1243" s="173">
        <f>SUM(K1197:K1242)</f>
        <v>0</v>
      </c>
      <c r="O1243" s="145"/>
      <c r="X1243" s="176">
        <f>K1243</f>
        <v>0</v>
      </c>
      <c r="Y1243" s="176">
        <f>I1243</f>
        <v>7.013160989999999</v>
      </c>
      <c r="Z1243" s="155">
        <f>G1243</f>
        <v>0</v>
      </c>
      <c r="AA1243" s="145"/>
      <c r="AB1243" s="145"/>
      <c r="AC1243" s="145"/>
      <c r="AD1243" s="145"/>
      <c r="AE1243" s="145"/>
      <c r="AF1243" s="145"/>
      <c r="AG1243" s="145"/>
      <c r="AH1243" s="145"/>
      <c r="AI1243" s="145"/>
      <c r="AJ1243" s="145"/>
      <c r="AK1243" s="145"/>
      <c r="AL1243" s="145"/>
      <c r="AM1243" s="145"/>
      <c r="AN1243" s="145"/>
      <c r="AO1243" s="145"/>
      <c r="AP1243" s="145"/>
      <c r="AQ1243" s="145"/>
      <c r="AR1243" s="145"/>
      <c r="AS1243" s="145"/>
      <c r="AT1243" s="145"/>
      <c r="AU1243" s="145"/>
      <c r="AV1243" s="145"/>
      <c r="AW1243" s="145"/>
      <c r="AX1243" s="145"/>
      <c r="AY1243" s="145"/>
      <c r="AZ1243" s="145"/>
      <c r="BA1243" s="177"/>
      <c r="BB1243" s="177"/>
      <c r="BC1243" s="177"/>
      <c r="BD1243" s="177"/>
      <c r="BE1243" s="177"/>
      <c r="BF1243" s="177"/>
      <c r="BG1243" s="145"/>
      <c r="BH1243" s="145"/>
      <c r="BI1243" s="145"/>
    </row>
    <row r="1244" spans="1:15" ht="14.25" customHeight="1">
      <c r="A1244" s="135" t="s">
        <v>46</v>
      </c>
      <c r="B1244" s="136" t="s">
        <v>180</v>
      </c>
      <c r="C1244" s="137" t="s">
        <v>181</v>
      </c>
      <c r="D1244" s="138"/>
      <c r="E1244" s="139"/>
      <c r="F1244" s="139"/>
      <c r="G1244" s="140"/>
      <c r="H1244" s="141"/>
      <c r="I1244" s="142"/>
      <c r="J1244" s="143"/>
      <c r="K1244" s="144"/>
      <c r="O1244" s="145"/>
    </row>
    <row r="1245" spans="1:104" ht="22.5">
      <c r="A1245" s="146">
        <v>219</v>
      </c>
      <c r="B1245" s="147" t="s">
        <v>1222</v>
      </c>
      <c r="C1245" s="148" t="s">
        <v>1223</v>
      </c>
      <c r="D1245" s="149" t="s">
        <v>122</v>
      </c>
      <c r="E1245" s="150">
        <v>29</v>
      </c>
      <c r="F1245" s="151">
        <v>0</v>
      </c>
      <c r="G1245" s="152">
        <f>E1245*F1245</f>
        <v>0</v>
      </c>
      <c r="H1245" s="153">
        <v>0</v>
      </c>
      <c r="I1245" s="154">
        <f>E1245*H1245</f>
        <v>0</v>
      </c>
      <c r="J1245" s="153">
        <v>0</v>
      </c>
      <c r="K1245" s="154">
        <f>E1245*J1245</f>
        <v>0</v>
      </c>
      <c r="O1245" s="145"/>
      <c r="Z1245" s="145"/>
      <c r="AA1245" s="145">
        <v>1</v>
      </c>
      <c r="AB1245" s="145">
        <v>7</v>
      </c>
      <c r="AC1245" s="145">
        <v>7</v>
      </c>
      <c r="AD1245" s="145"/>
      <c r="AE1245" s="145"/>
      <c r="AF1245" s="145"/>
      <c r="AG1245" s="145"/>
      <c r="AH1245" s="145"/>
      <c r="AI1245" s="145"/>
      <c r="AJ1245" s="145"/>
      <c r="AK1245" s="145"/>
      <c r="AL1245" s="145"/>
      <c r="AM1245" s="145"/>
      <c r="AN1245" s="145"/>
      <c r="AO1245" s="145"/>
      <c r="AP1245" s="145"/>
      <c r="AQ1245" s="145"/>
      <c r="AR1245" s="145"/>
      <c r="AS1245" s="145"/>
      <c r="AT1245" s="145"/>
      <c r="AU1245" s="145"/>
      <c r="AV1245" s="145"/>
      <c r="AW1245" s="145"/>
      <c r="AX1245" s="145"/>
      <c r="AY1245" s="145"/>
      <c r="AZ1245" s="155">
        <f>G1245</f>
        <v>0</v>
      </c>
      <c r="BA1245" s="145"/>
      <c r="BB1245" s="145"/>
      <c r="BC1245" s="145"/>
      <c r="BD1245" s="145"/>
      <c r="BE1245" s="145"/>
      <c r="BF1245" s="145"/>
      <c r="BG1245" s="145"/>
      <c r="BH1245" s="145"/>
      <c r="BI1245" s="145"/>
      <c r="CA1245" s="145">
        <v>1</v>
      </c>
      <c r="CB1245" s="145">
        <v>7</v>
      </c>
      <c r="CZ1245" s="108">
        <v>2</v>
      </c>
    </row>
    <row r="1246" spans="1:61" ht="12.75">
      <c r="A1246" s="156"/>
      <c r="B1246" s="157"/>
      <c r="C1246" s="160" t="s">
        <v>1224</v>
      </c>
      <c r="D1246" s="161"/>
      <c r="E1246" s="162">
        <v>29</v>
      </c>
      <c r="F1246" s="163"/>
      <c r="G1246" s="164"/>
      <c r="H1246" s="165"/>
      <c r="I1246" s="158"/>
      <c r="J1246" s="166"/>
      <c r="K1246" s="158"/>
      <c r="M1246" s="159" t="s">
        <v>1224</v>
      </c>
      <c r="O1246" s="145"/>
      <c r="Z1246" s="145"/>
      <c r="AA1246" s="145"/>
      <c r="AB1246" s="145"/>
      <c r="AC1246" s="145"/>
      <c r="AD1246" s="145"/>
      <c r="AE1246" s="145"/>
      <c r="AF1246" s="145"/>
      <c r="AG1246" s="145"/>
      <c r="AH1246" s="145"/>
      <c r="AI1246" s="145"/>
      <c r="AJ1246" s="145"/>
      <c r="AK1246" s="145"/>
      <c r="AL1246" s="145"/>
      <c r="AM1246" s="145"/>
      <c r="AN1246" s="145"/>
      <c r="AO1246" s="145"/>
      <c r="AP1246" s="145"/>
      <c r="AQ1246" s="145"/>
      <c r="AR1246" s="145"/>
      <c r="AS1246" s="145"/>
      <c r="AT1246" s="145"/>
      <c r="AU1246" s="145"/>
      <c r="AV1246" s="145"/>
      <c r="AW1246" s="145"/>
      <c r="AX1246" s="145"/>
      <c r="AY1246" s="145"/>
      <c r="AZ1246" s="145"/>
      <c r="BA1246" s="145"/>
      <c r="BB1246" s="145"/>
      <c r="BC1246" s="145"/>
      <c r="BD1246" s="167" t="str">
        <f>C1245</f>
        <v xml:space="preserve">Montáž dveří do zárubně,otevíravých 1kř.do 0,8 m </v>
      </c>
      <c r="BE1246" s="145"/>
      <c r="BF1246" s="145"/>
      <c r="BG1246" s="145"/>
      <c r="BH1246" s="145"/>
      <c r="BI1246" s="145"/>
    </row>
    <row r="1247" spans="1:104" ht="12.75">
      <c r="A1247" s="146">
        <v>220</v>
      </c>
      <c r="B1247" s="147" t="s">
        <v>1225</v>
      </c>
      <c r="C1247" s="148" t="s">
        <v>1226</v>
      </c>
      <c r="D1247" s="149" t="s">
        <v>122</v>
      </c>
      <c r="E1247" s="150">
        <v>30</v>
      </c>
      <c r="F1247" s="151">
        <v>0</v>
      </c>
      <c r="G1247" s="152">
        <f>E1247*F1247</f>
        <v>0</v>
      </c>
      <c r="H1247" s="153">
        <v>0</v>
      </c>
      <c r="I1247" s="154">
        <f>E1247*H1247</f>
        <v>0</v>
      </c>
      <c r="J1247" s="153">
        <v>0</v>
      </c>
      <c r="K1247" s="154">
        <f>E1247*J1247</f>
        <v>0</v>
      </c>
      <c r="O1247" s="145"/>
      <c r="Z1247" s="145"/>
      <c r="AA1247" s="145">
        <v>1</v>
      </c>
      <c r="AB1247" s="145">
        <v>7</v>
      </c>
      <c r="AC1247" s="145">
        <v>7</v>
      </c>
      <c r="AD1247" s="145"/>
      <c r="AE1247" s="145"/>
      <c r="AF1247" s="145"/>
      <c r="AG1247" s="145"/>
      <c r="AH1247" s="145"/>
      <c r="AI1247" s="145"/>
      <c r="AJ1247" s="145"/>
      <c r="AK1247" s="145"/>
      <c r="AL1247" s="145"/>
      <c r="AM1247" s="145"/>
      <c r="AN1247" s="145"/>
      <c r="AO1247" s="145"/>
      <c r="AP1247" s="145"/>
      <c r="AQ1247" s="145"/>
      <c r="AR1247" s="145"/>
      <c r="AS1247" s="145"/>
      <c r="AT1247" s="145"/>
      <c r="AU1247" s="145"/>
      <c r="AV1247" s="145"/>
      <c r="AW1247" s="145"/>
      <c r="AX1247" s="145"/>
      <c r="AY1247" s="145"/>
      <c r="AZ1247" s="155">
        <f>G1247</f>
        <v>0</v>
      </c>
      <c r="BA1247" s="145"/>
      <c r="BB1247" s="145"/>
      <c r="BC1247" s="145"/>
      <c r="BD1247" s="145"/>
      <c r="BE1247" s="145"/>
      <c r="BF1247" s="145"/>
      <c r="BG1247" s="145"/>
      <c r="BH1247" s="145"/>
      <c r="BI1247" s="145"/>
      <c r="CA1247" s="145">
        <v>1</v>
      </c>
      <c r="CB1247" s="145">
        <v>7</v>
      </c>
      <c r="CZ1247" s="108">
        <v>2</v>
      </c>
    </row>
    <row r="1248" spans="1:61" ht="12.75">
      <c r="A1248" s="156"/>
      <c r="B1248" s="157"/>
      <c r="C1248" s="160" t="s">
        <v>1227</v>
      </c>
      <c r="D1248" s="161"/>
      <c r="E1248" s="162">
        <v>30</v>
      </c>
      <c r="F1248" s="163"/>
      <c r="G1248" s="164"/>
      <c r="H1248" s="165"/>
      <c r="I1248" s="158"/>
      <c r="J1248" s="166"/>
      <c r="K1248" s="158"/>
      <c r="M1248" s="159" t="s">
        <v>1227</v>
      </c>
      <c r="O1248" s="145"/>
      <c r="Z1248" s="145"/>
      <c r="AA1248" s="145"/>
      <c r="AB1248" s="145"/>
      <c r="AC1248" s="145"/>
      <c r="AD1248" s="145"/>
      <c r="AE1248" s="145"/>
      <c r="AF1248" s="145"/>
      <c r="AG1248" s="145"/>
      <c r="AH1248" s="145"/>
      <c r="AI1248" s="145"/>
      <c r="AJ1248" s="145"/>
      <c r="AK1248" s="145"/>
      <c r="AL1248" s="145"/>
      <c r="AM1248" s="145"/>
      <c r="AN1248" s="145"/>
      <c r="AO1248" s="145"/>
      <c r="AP1248" s="145"/>
      <c r="AQ1248" s="145"/>
      <c r="AR1248" s="145"/>
      <c r="AS1248" s="145"/>
      <c r="AT1248" s="145"/>
      <c r="AU1248" s="145"/>
      <c r="AV1248" s="145"/>
      <c r="AW1248" s="145"/>
      <c r="AX1248" s="145"/>
      <c r="AY1248" s="145"/>
      <c r="AZ1248" s="145"/>
      <c r="BA1248" s="145"/>
      <c r="BB1248" s="145"/>
      <c r="BC1248" s="145"/>
      <c r="BD1248" s="167" t="str">
        <f>C1247</f>
        <v xml:space="preserve">Montáž kliky a štítku </v>
      </c>
      <c r="BE1248" s="145"/>
      <c r="BF1248" s="145"/>
      <c r="BG1248" s="145"/>
      <c r="BH1248" s="145"/>
      <c r="BI1248" s="145"/>
    </row>
    <row r="1249" spans="1:104" ht="12.75">
      <c r="A1249" s="146">
        <v>221</v>
      </c>
      <c r="B1249" s="147" t="s">
        <v>1228</v>
      </c>
      <c r="C1249" s="148" t="s">
        <v>1229</v>
      </c>
      <c r="D1249" s="149" t="s">
        <v>122</v>
      </c>
      <c r="E1249" s="150">
        <v>9</v>
      </c>
      <c r="F1249" s="151">
        <v>0</v>
      </c>
      <c r="G1249" s="152">
        <f>E1249*F1249</f>
        <v>0</v>
      </c>
      <c r="H1249" s="153">
        <v>0.00045</v>
      </c>
      <c r="I1249" s="154">
        <f>E1249*H1249</f>
        <v>0.00405</v>
      </c>
      <c r="J1249" s="153">
        <v>0</v>
      </c>
      <c r="K1249" s="154">
        <f>E1249*J1249</f>
        <v>0</v>
      </c>
      <c r="O1249" s="145"/>
      <c r="Z1249" s="145"/>
      <c r="AA1249" s="145">
        <v>1</v>
      </c>
      <c r="AB1249" s="145">
        <v>7</v>
      </c>
      <c r="AC1249" s="145">
        <v>7</v>
      </c>
      <c r="AD1249" s="145"/>
      <c r="AE1249" s="145"/>
      <c r="AF1249" s="145"/>
      <c r="AG1249" s="145"/>
      <c r="AH1249" s="145"/>
      <c r="AI1249" s="145"/>
      <c r="AJ1249" s="145"/>
      <c r="AK1249" s="145"/>
      <c r="AL1249" s="145"/>
      <c r="AM1249" s="145"/>
      <c r="AN1249" s="145"/>
      <c r="AO1249" s="145"/>
      <c r="AP1249" s="145"/>
      <c r="AQ1249" s="145"/>
      <c r="AR1249" s="145"/>
      <c r="AS1249" s="145"/>
      <c r="AT1249" s="145"/>
      <c r="AU1249" s="145"/>
      <c r="AV1249" s="145"/>
      <c r="AW1249" s="145"/>
      <c r="AX1249" s="145"/>
      <c r="AY1249" s="145"/>
      <c r="AZ1249" s="155">
        <f>G1249</f>
        <v>0</v>
      </c>
      <c r="BA1249" s="145"/>
      <c r="BB1249" s="145"/>
      <c r="BC1249" s="145"/>
      <c r="BD1249" s="145"/>
      <c r="BE1249" s="145"/>
      <c r="BF1249" s="145"/>
      <c r="BG1249" s="145"/>
      <c r="BH1249" s="145"/>
      <c r="BI1249" s="145"/>
      <c r="CA1249" s="145">
        <v>1</v>
      </c>
      <c r="CB1249" s="145">
        <v>7</v>
      </c>
      <c r="CZ1249" s="108">
        <v>2</v>
      </c>
    </row>
    <row r="1250" spans="1:61" ht="12.75">
      <c r="A1250" s="156"/>
      <c r="B1250" s="157"/>
      <c r="C1250" s="160" t="s">
        <v>1230</v>
      </c>
      <c r="D1250" s="161"/>
      <c r="E1250" s="162">
        <v>6</v>
      </c>
      <c r="F1250" s="163"/>
      <c r="G1250" s="164"/>
      <c r="H1250" s="165"/>
      <c r="I1250" s="158"/>
      <c r="J1250" s="166"/>
      <c r="K1250" s="158"/>
      <c r="M1250" s="159" t="s">
        <v>1230</v>
      </c>
      <c r="O1250" s="145"/>
      <c r="Z1250" s="145"/>
      <c r="AA1250" s="145"/>
      <c r="AB1250" s="145"/>
      <c r="AC1250" s="145"/>
      <c r="AD1250" s="145"/>
      <c r="AE1250" s="145"/>
      <c r="AF1250" s="145"/>
      <c r="AG1250" s="145"/>
      <c r="AH1250" s="145"/>
      <c r="AI1250" s="145"/>
      <c r="AJ1250" s="145"/>
      <c r="AK1250" s="145"/>
      <c r="AL1250" s="145"/>
      <c r="AM1250" s="145"/>
      <c r="AN1250" s="145"/>
      <c r="AO1250" s="145"/>
      <c r="AP1250" s="145"/>
      <c r="AQ1250" s="145"/>
      <c r="AR1250" s="145"/>
      <c r="AS1250" s="145"/>
      <c r="AT1250" s="145"/>
      <c r="AU1250" s="145"/>
      <c r="AV1250" s="145"/>
      <c r="AW1250" s="145"/>
      <c r="AX1250" s="145"/>
      <c r="AY1250" s="145"/>
      <c r="AZ1250" s="145"/>
      <c r="BA1250" s="145"/>
      <c r="BB1250" s="145"/>
      <c r="BC1250" s="145"/>
      <c r="BD1250" s="167" t="str">
        <f>C1249</f>
        <v xml:space="preserve">Montáž střešní okno rovná </v>
      </c>
      <c r="BE1250" s="145"/>
      <c r="BF1250" s="145"/>
      <c r="BG1250" s="145"/>
      <c r="BH1250" s="145"/>
      <c r="BI1250" s="145"/>
    </row>
    <row r="1251" spans="1:61" ht="12.75">
      <c r="A1251" s="156"/>
      <c r="B1251" s="157"/>
      <c r="C1251" s="160" t="s">
        <v>1231</v>
      </c>
      <c r="D1251" s="161"/>
      <c r="E1251" s="162">
        <v>3</v>
      </c>
      <c r="F1251" s="163"/>
      <c r="G1251" s="164"/>
      <c r="H1251" s="165"/>
      <c r="I1251" s="158"/>
      <c r="J1251" s="166"/>
      <c r="K1251" s="158"/>
      <c r="M1251" s="159" t="s">
        <v>1231</v>
      </c>
      <c r="O1251" s="145"/>
      <c r="Z1251" s="145"/>
      <c r="AA1251" s="145"/>
      <c r="AB1251" s="145"/>
      <c r="AC1251" s="145"/>
      <c r="AD1251" s="145"/>
      <c r="AE1251" s="145"/>
      <c r="AF1251" s="145"/>
      <c r="AG1251" s="145"/>
      <c r="AH1251" s="145"/>
      <c r="AI1251" s="145"/>
      <c r="AJ1251" s="145"/>
      <c r="AK1251" s="145"/>
      <c r="AL1251" s="145"/>
      <c r="AM1251" s="145"/>
      <c r="AN1251" s="145"/>
      <c r="AO1251" s="145"/>
      <c r="AP1251" s="145"/>
      <c r="AQ1251" s="145"/>
      <c r="AR1251" s="145"/>
      <c r="AS1251" s="145"/>
      <c r="AT1251" s="145"/>
      <c r="AU1251" s="145"/>
      <c r="AV1251" s="145"/>
      <c r="AW1251" s="145"/>
      <c r="AX1251" s="145"/>
      <c r="AY1251" s="145"/>
      <c r="AZ1251" s="145"/>
      <c r="BA1251" s="145"/>
      <c r="BB1251" s="145"/>
      <c r="BC1251" s="145"/>
      <c r="BD1251" s="167" t="str">
        <f>C1250</f>
        <v>K10 1300/1700:6</v>
      </c>
      <c r="BE1251" s="145"/>
      <c r="BF1251" s="145"/>
      <c r="BG1251" s="145"/>
      <c r="BH1251" s="145"/>
      <c r="BI1251" s="145"/>
    </row>
    <row r="1252" spans="1:104" ht="22.5">
      <c r="A1252" s="146">
        <v>222</v>
      </c>
      <c r="B1252" s="147" t="s">
        <v>1232</v>
      </c>
      <c r="C1252" s="148" t="s">
        <v>1233</v>
      </c>
      <c r="D1252" s="149" t="s">
        <v>86</v>
      </c>
      <c r="E1252" s="150">
        <v>1</v>
      </c>
      <c r="F1252" s="151">
        <v>0</v>
      </c>
      <c r="G1252" s="152">
        <f>E1252*F1252</f>
        <v>0</v>
      </c>
      <c r="H1252" s="153">
        <v>0</v>
      </c>
      <c r="I1252" s="154">
        <f>E1252*H1252</f>
        <v>0</v>
      </c>
      <c r="J1252" s="153">
        <v>0</v>
      </c>
      <c r="K1252" s="154">
        <f>E1252*J1252</f>
        <v>0</v>
      </c>
      <c r="O1252" s="145"/>
      <c r="Z1252" s="145"/>
      <c r="AA1252" s="145">
        <v>1</v>
      </c>
      <c r="AB1252" s="145">
        <v>7</v>
      </c>
      <c r="AC1252" s="145">
        <v>7</v>
      </c>
      <c r="AD1252" s="145"/>
      <c r="AE1252" s="145"/>
      <c r="AF1252" s="145"/>
      <c r="AG1252" s="145"/>
      <c r="AH1252" s="145"/>
      <c r="AI1252" s="145"/>
      <c r="AJ1252" s="145"/>
      <c r="AK1252" s="145"/>
      <c r="AL1252" s="145"/>
      <c r="AM1252" s="145"/>
      <c r="AN1252" s="145"/>
      <c r="AO1252" s="145"/>
      <c r="AP1252" s="145"/>
      <c r="AQ1252" s="145"/>
      <c r="AR1252" s="145"/>
      <c r="AS1252" s="145"/>
      <c r="AT1252" s="145"/>
      <c r="AU1252" s="145"/>
      <c r="AV1252" s="145"/>
      <c r="AW1252" s="145"/>
      <c r="AX1252" s="145"/>
      <c r="AY1252" s="145"/>
      <c r="AZ1252" s="155">
        <f>G1252</f>
        <v>0</v>
      </c>
      <c r="BA1252" s="145"/>
      <c r="BB1252" s="145"/>
      <c r="BC1252" s="145"/>
      <c r="BD1252" s="145"/>
      <c r="BE1252" s="145"/>
      <c r="BF1252" s="145"/>
      <c r="BG1252" s="145"/>
      <c r="BH1252" s="145"/>
      <c r="BI1252" s="145"/>
      <c r="CA1252" s="145">
        <v>1</v>
      </c>
      <c r="CB1252" s="145">
        <v>7</v>
      </c>
      <c r="CZ1252" s="108">
        <v>2</v>
      </c>
    </row>
    <row r="1253" spans="1:61" ht="12.75">
      <c r="A1253" s="156"/>
      <c r="B1253" s="157"/>
      <c r="C1253" s="160" t="s">
        <v>1234</v>
      </c>
      <c r="D1253" s="161"/>
      <c r="E1253" s="162">
        <v>1</v>
      </c>
      <c r="F1253" s="163"/>
      <c r="G1253" s="164"/>
      <c r="H1253" s="165"/>
      <c r="I1253" s="158"/>
      <c r="J1253" s="166"/>
      <c r="K1253" s="158"/>
      <c r="M1253" s="159" t="s">
        <v>1234</v>
      </c>
      <c r="O1253" s="145"/>
      <c r="Z1253" s="145"/>
      <c r="AA1253" s="145"/>
      <c r="AB1253" s="145"/>
      <c r="AC1253" s="145"/>
      <c r="AD1253" s="145"/>
      <c r="AE1253" s="145"/>
      <c r="AF1253" s="145"/>
      <c r="AG1253" s="145"/>
      <c r="AH1253" s="145"/>
      <c r="AI1253" s="145"/>
      <c r="AJ1253" s="145"/>
      <c r="AK1253" s="145"/>
      <c r="AL1253" s="145"/>
      <c r="AM1253" s="145"/>
      <c r="AN1253" s="145"/>
      <c r="AO1253" s="145"/>
      <c r="AP1253" s="145"/>
      <c r="AQ1253" s="145"/>
      <c r="AR1253" s="145"/>
      <c r="AS1253" s="145"/>
      <c r="AT1253" s="145"/>
      <c r="AU1253" s="145"/>
      <c r="AV1253" s="145"/>
      <c r="AW1253" s="145"/>
      <c r="AX1253" s="145"/>
      <c r="AY1253" s="145"/>
      <c r="AZ1253" s="145"/>
      <c r="BA1253" s="145"/>
      <c r="BB1253" s="145"/>
      <c r="BC1253" s="145"/>
      <c r="BD1253" s="167" t="str">
        <f>C1252</f>
        <v>Montáž kuchyňských linek délka 4m včetně všech spotřebičů, stávající</v>
      </c>
      <c r="BE1253" s="145"/>
      <c r="BF1253" s="145"/>
      <c r="BG1253" s="145"/>
      <c r="BH1253" s="145"/>
      <c r="BI1253" s="145"/>
    </row>
    <row r="1254" spans="1:104" ht="12.75">
      <c r="A1254" s="146">
        <v>223</v>
      </c>
      <c r="B1254" s="147" t="s">
        <v>1235</v>
      </c>
      <c r="C1254" s="148" t="s">
        <v>1236</v>
      </c>
      <c r="D1254" s="149" t="s">
        <v>122</v>
      </c>
      <c r="E1254" s="150">
        <v>18</v>
      </c>
      <c r="F1254" s="151">
        <v>0</v>
      </c>
      <c r="G1254" s="152">
        <f>E1254*F1254</f>
        <v>0</v>
      </c>
      <c r="H1254" s="153">
        <v>1E-05</v>
      </c>
      <c r="I1254" s="154">
        <f>E1254*H1254</f>
        <v>0.00018</v>
      </c>
      <c r="J1254" s="153">
        <v>0</v>
      </c>
      <c r="K1254" s="154">
        <f>E1254*J1254</f>
        <v>0</v>
      </c>
      <c r="O1254" s="145"/>
      <c r="Z1254" s="145"/>
      <c r="AA1254" s="145">
        <v>1</v>
      </c>
      <c r="AB1254" s="145">
        <v>7</v>
      </c>
      <c r="AC1254" s="145">
        <v>7</v>
      </c>
      <c r="AD1254" s="145"/>
      <c r="AE1254" s="145"/>
      <c r="AF1254" s="145"/>
      <c r="AG1254" s="145"/>
      <c r="AH1254" s="145"/>
      <c r="AI1254" s="145"/>
      <c r="AJ1254" s="145"/>
      <c r="AK1254" s="145"/>
      <c r="AL1254" s="145"/>
      <c r="AM1254" s="145"/>
      <c r="AN1254" s="145"/>
      <c r="AO1254" s="145"/>
      <c r="AP1254" s="145"/>
      <c r="AQ1254" s="145"/>
      <c r="AR1254" s="145"/>
      <c r="AS1254" s="145"/>
      <c r="AT1254" s="145"/>
      <c r="AU1254" s="145"/>
      <c r="AV1254" s="145"/>
      <c r="AW1254" s="145"/>
      <c r="AX1254" s="145"/>
      <c r="AY1254" s="145"/>
      <c r="AZ1254" s="155">
        <f>G1254</f>
        <v>0</v>
      </c>
      <c r="BA1254" s="145"/>
      <c r="BB1254" s="145"/>
      <c r="BC1254" s="145"/>
      <c r="BD1254" s="145"/>
      <c r="BE1254" s="145"/>
      <c r="BF1254" s="145"/>
      <c r="BG1254" s="145"/>
      <c r="BH1254" s="145"/>
      <c r="BI1254" s="145"/>
      <c r="CA1254" s="145">
        <v>1</v>
      </c>
      <c r="CB1254" s="145">
        <v>7</v>
      </c>
      <c r="CZ1254" s="108">
        <v>2</v>
      </c>
    </row>
    <row r="1255" spans="1:61" ht="12.75">
      <c r="A1255" s="156"/>
      <c r="B1255" s="157"/>
      <c r="C1255" s="160" t="s">
        <v>1237</v>
      </c>
      <c r="D1255" s="161"/>
      <c r="E1255" s="162">
        <v>18</v>
      </c>
      <c r="F1255" s="163"/>
      <c r="G1255" s="164"/>
      <c r="H1255" s="165"/>
      <c r="I1255" s="158"/>
      <c r="J1255" s="166"/>
      <c r="K1255" s="158"/>
      <c r="M1255" s="159" t="s">
        <v>1237</v>
      </c>
      <c r="O1255" s="145"/>
      <c r="Z1255" s="145"/>
      <c r="AA1255" s="145"/>
      <c r="AB1255" s="145"/>
      <c r="AC1255" s="145"/>
      <c r="AD1255" s="145"/>
      <c r="AE1255" s="145"/>
      <c r="AF1255" s="145"/>
      <c r="AG1255" s="145"/>
      <c r="AH1255" s="145"/>
      <c r="AI1255" s="145"/>
      <c r="AJ1255" s="145"/>
      <c r="AK1255" s="145"/>
      <c r="AL1255" s="145"/>
      <c r="AM1255" s="145"/>
      <c r="AN1255" s="145"/>
      <c r="AO1255" s="145"/>
      <c r="AP1255" s="145"/>
      <c r="AQ1255" s="145"/>
      <c r="AR1255" s="145"/>
      <c r="AS1255" s="145"/>
      <c r="AT1255" s="145"/>
      <c r="AU1255" s="145"/>
      <c r="AV1255" s="145"/>
      <c r="AW1255" s="145"/>
      <c r="AX1255" s="145"/>
      <c r="AY1255" s="145"/>
      <c r="AZ1255" s="145"/>
      <c r="BA1255" s="145"/>
      <c r="BB1255" s="145"/>
      <c r="BC1255" s="145"/>
      <c r="BD1255" s="167" t="str">
        <f>C1254</f>
        <v xml:space="preserve">Montáž doplňků dveří, zarážka dveří </v>
      </c>
      <c r="BE1255" s="145"/>
      <c r="BF1255" s="145"/>
      <c r="BG1255" s="145"/>
      <c r="BH1255" s="145"/>
      <c r="BI1255" s="145"/>
    </row>
    <row r="1256" spans="1:104" ht="12.75">
      <c r="A1256" s="146">
        <v>224</v>
      </c>
      <c r="B1256" s="147" t="s">
        <v>1238</v>
      </c>
      <c r="C1256" s="148" t="s">
        <v>1239</v>
      </c>
      <c r="D1256" s="149" t="s">
        <v>122</v>
      </c>
      <c r="E1256" s="150">
        <v>30</v>
      </c>
      <c r="F1256" s="151">
        <v>0</v>
      </c>
      <c r="G1256" s="152">
        <f>E1256*F1256</f>
        <v>0</v>
      </c>
      <c r="H1256" s="153">
        <v>0</v>
      </c>
      <c r="I1256" s="154">
        <f>E1256*H1256</f>
        <v>0</v>
      </c>
      <c r="J1256" s="153">
        <v>0</v>
      </c>
      <c r="K1256" s="154">
        <f>E1256*J1256</f>
        <v>0</v>
      </c>
      <c r="O1256" s="145"/>
      <c r="Z1256" s="145"/>
      <c r="AA1256" s="145">
        <v>1</v>
      </c>
      <c r="AB1256" s="145">
        <v>7</v>
      </c>
      <c r="AC1256" s="145">
        <v>7</v>
      </c>
      <c r="AD1256" s="145"/>
      <c r="AE1256" s="145"/>
      <c r="AF1256" s="145"/>
      <c r="AG1256" s="145"/>
      <c r="AH1256" s="145"/>
      <c r="AI1256" s="145"/>
      <c r="AJ1256" s="145"/>
      <c r="AK1256" s="145"/>
      <c r="AL1256" s="145"/>
      <c r="AM1256" s="145"/>
      <c r="AN1256" s="145"/>
      <c r="AO1256" s="145"/>
      <c r="AP1256" s="145"/>
      <c r="AQ1256" s="145"/>
      <c r="AR1256" s="145"/>
      <c r="AS1256" s="145"/>
      <c r="AT1256" s="145"/>
      <c r="AU1256" s="145"/>
      <c r="AV1256" s="145"/>
      <c r="AW1256" s="145"/>
      <c r="AX1256" s="145"/>
      <c r="AY1256" s="145"/>
      <c r="AZ1256" s="155">
        <f>G1256</f>
        <v>0</v>
      </c>
      <c r="BA1256" s="145"/>
      <c r="BB1256" s="145"/>
      <c r="BC1256" s="145"/>
      <c r="BD1256" s="145"/>
      <c r="BE1256" s="145"/>
      <c r="BF1256" s="145"/>
      <c r="BG1256" s="145"/>
      <c r="BH1256" s="145"/>
      <c r="BI1256" s="145"/>
      <c r="CA1256" s="145">
        <v>1</v>
      </c>
      <c r="CB1256" s="145">
        <v>7</v>
      </c>
      <c r="CZ1256" s="108">
        <v>2</v>
      </c>
    </row>
    <row r="1257" spans="1:61" ht="12.75">
      <c r="A1257" s="156"/>
      <c r="B1257" s="157"/>
      <c r="C1257" s="160" t="s">
        <v>1240</v>
      </c>
      <c r="D1257" s="161"/>
      <c r="E1257" s="162">
        <v>30</v>
      </c>
      <c r="F1257" s="163"/>
      <c r="G1257" s="164"/>
      <c r="H1257" s="165"/>
      <c r="I1257" s="158"/>
      <c r="J1257" s="166"/>
      <c r="K1257" s="158"/>
      <c r="M1257" s="159" t="s">
        <v>1240</v>
      </c>
      <c r="O1257" s="145"/>
      <c r="Z1257" s="145"/>
      <c r="AA1257" s="145"/>
      <c r="AB1257" s="145"/>
      <c r="AC1257" s="145"/>
      <c r="AD1257" s="145"/>
      <c r="AE1257" s="145"/>
      <c r="AF1257" s="145"/>
      <c r="AG1257" s="145"/>
      <c r="AH1257" s="145"/>
      <c r="AI1257" s="145"/>
      <c r="AJ1257" s="145"/>
      <c r="AK1257" s="145"/>
      <c r="AL1257" s="145"/>
      <c r="AM1257" s="145"/>
      <c r="AN1257" s="145"/>
      <c r="AO1257" s="145"/>
      <c r="AP1257" s="145"/>
      <c r="AQ1257" s="145"/>
      <c r="AR1257" s="145"/>
      <c r="AS1257" s="145"/>
      <c r="AT1257" s="145"/>
      <c r="AU1257" s="145"/>
      <c r="AV1257" s="145"/>
      <c r="AW1257" s="145"/>
      <c r="AX1257" s="145"/>
      <c r="AY1257" s="145"/>
      <c r="AZ1257" s="145"/>
      <c r="BA1257" s="145"/>
      <c r="BB1257" s="145"/>
      <c r="BC1257" s="145"/>
      <c r="BD1257" s="167" t="str">
        <f>C1256</f>
        <v xml:space="preserve">Montáž doplňků dveří, zámek </v>
      </c>
      <c r="BE1257" s="145"/>
      <c r="BF1257" s="145"/>
      <c r="BG1257" s="145"/>
      <c r="BH1257" s="145"/>
      <c r="BI1257" s="145"/>
    </row>
    <row r="1258" spans="1:104" ht="12.75">
      <c r="A1258" s="146">
        <v>225</v>
      </c>
      <c r="B1258" s="147" t="s">
        <v>1241</v>
      </c>
      <c r="C1258" s="148" t="s">
        <v>1242</v>
      </c>
      <c r="D1258" s="149" t="s">
        <v>122</v>
      </c>
      <c r="E1258" s="150">
        <v>20</v>
      </c>
      <c r="F1258" s="151">
        <v>0</v>
      </c>
      <c r="G1258" s="152">
        <f>E1258*F1258</f>
        <v>0</v>
      </c>
      <c r="H1258" s="153">
        <v>0.0001</v>
      </c>
      <c r="I1258" s="154">
        <f>E1258*H1258</f>
        <v>0.002</v>
      </c>
      <c r="J1258" s="153"/>
      <c r="K1258" s="154">
        <f>E1258*J1258</f>
        <v>0</v>
      </c>
      <c r="O1258" s="145"/>
      <c r="Z1258" s="145"/>
      <c r="AA1258" s="145">
        <v>3</v>
      </c>
      <c r="AB1258" s="145">
        <v>7</v>
      </c>
      <c r="AC1258" s="145" t="s">
        <v>1241</v>
      </c>
      <c r="AD1258" s="145"/>
      <c r="AE1258" s="145"/>
      <c r="AF1258" s="145"/>
      <c r="AG1258" s="145"/>
      <c r="AH1258" s="145"/>
      <c r="AI1258" s="145"/>
      <c r="AJ1258" s="145"/>
      <c r="AK1258" s="145"/>
      <c r="AL1258" s="145"/>
      <c r="AM1258" s="145"/>
      <c r="AN1258" s="145"/>
      <c r="AO1258" s="145"/>
      <c r="AP1258" s="145"/>
      <c r="AQ1258" s="145"/>
      <c r="AR1258" s="145"/>
      <c r="AS1258" s="145"/>
      <c r="AT1258" s="145"/>
      <c r="AU1258" s="145"/>
      <c r="AV1258" s="145"/>
      <c r="AW1258" s="145"/>
      <c r="AX1258" s="145"/>
      <c r="AY1258" s="145"/>
      <c r="AZ1258" s="155">
        <f>G1258</f>
        <v>0</v>
      </c>
      <c r="BA1258" s="145"/>
      <c r="BB1258" s="145"/>
      <c r="BC1258" s="145"/>
      <c r="BD1258" s="145"/>
      <c r="BE1258" s="145"/>
      <c r="BF1258" s="145"/>
      <c r="BG1258" s="145"/>
      <c r="BH1258" s="145"/>
      <c r="BI1258" s="145"/>
      <c r="CA1258" s="145">
        <v>3</v>
      </c>
      <c r="CB1258" s="145">
        <v>7</v>
      </c>
      <c r="CZ1258" s="108">
        <v>2</v>
      </c>
    </row>
    <row r="1259" spans="1:61" ht="12.75">
      <c r="A1259" s="156"/>
      <c r="B1259" s="157"/>
      <c r="C1259" s="160" t="s">
        <v>1243</v>
      </c>
      <c r="D1259" s="161"/>
      <c r="E1259" s="162">
        <v>20</v>
      </c>
      <c r="F1259" s="163"/>
      <c r="G1259" s="164"/>
      <c r="H1259" s="165"/>
      <c r="I1259" s="158"/>
      <c r="J1259" s="166"/>
      <c r="K1259" s="158"/>
      <c r="M1259" s="159" t="s">
        <v>1243</v>
      </c>
      <c r="O1259" s="145"/>
      <c r="Z1259" s="145"/>
      <c r="AA1259" s="145"/>
      <c r="AB1259" s="145"/>
      <c r="AC1259" s="145"/>
      <c r="AD1259" s="145"/>
      <c r="AE1259" s="145"/>
      <c r="AF1259" s="145"/>
      <c r="AG1259" s="145"/>
      <c r="AH1259" s="145"/>
      <c r="AI1259" s="145"/>
      <c r="AJ1259" s="145"/>
      <c r="AK1259" s="145"/>
      <c r="AL1259" s="145"/>
      <c r="AM1259" s="145"/>
      <c r="AN1259" s="145"/>
      <c r="AO1259" s="145"/>
      <c r="AP1259" s="145"/>
      <c r="AQ1259" s="145"/>
      <c r="AR1259" s="145"/>
      <c r="AS1259" s="145"/>
      <c r="AT1259" s="145"/>
      <c r="AU1259" s="145"/>
      <c r="AV1259" s="145"/>
      <c r="AW1259" s="145"/>
      <c r="AX1259" s="145"/>
      <c r="AY1259" s="145"/>
      <c r="AZ1259" s="145"/>
      <c r="BA1259" s="145"/>
      <c r="BB1259" s="145"/>
      <c r="BC1259" s="145"/>
      <c r="BD1259" s="167" t="str">
        <f>C1258</f>
        <v>rozetová klika-klika nerez</v>
      </c>
      <c r="BE1259" s="145"/>
      <c r="BF1259" s="145"/>
      <c r="BG1259" s="145"/>
      <c r="BH1259" s="145"/>
      <c r="BI1259" s="145"/>
    </row>
    <row r="1260" spans="1:104" ht="12.75">
      <c r="A1260" s="146">
        <v>226</v>
      </c>
      <c r="B1260" s="147" t="s">
        <v>1244</v>
      </c>
      <c r="C1260" s="148" t="s">
        <v>1245</v>
      </c>
      <c r="D1260" s="149" t="s">
        <v>122</v>
      </c>
      <c r="E1260" s="150">
        <v>8</v>
      </c>
      <c r="F1260" s="151">
        <v>0</v>
      </c>
      <c r="G1260" s="152">
        <f>E1260*F1260</f>
        <v>0</v>
      </c>
      <c r="H1260" s="153">
        <v>0</v>
      </c>
      <c r="I1260" s="154">
        <f>E1260*H1260</f>
        <v>0</v>
      </c>
      <c r="J1260" s="153"/>
      <c r="K1260" s="154">
        <f>E1260*J1260</f>
        <v>0</v>
      </c>
      <c r="O1260" s="145"/>
      <c r="Z1260" s="145"/>
      <c r="AA1260" s="145">
        <v>3</v>
      </c>
      <c r="AB1260" s="145">
        <v>7</v>
      </c>
      <c r="AC1260" s="145" t="s">
        <v>1244</v>
      </c>
      <c r="AD1260" s="145"/>
      <c r="AE1260" s="145"/>
      <c r="AF1260" s="145"/>
      <c r="AG1260" s="145"/>
      <c r="AH1260" s="145"/>
      <c r="AI1260" s="145"/>
      <c r="AJ1260" s="145"/>
      <c r="AK1260" s="145"/>
      <c r="AL1260" s="145"/>
      <c r="AM1260" s="145"/>
      <c r="AN1260" s="145"/>
      <c r="AO1260" s="145"/>
      <c r="AP1260" s="145"/>
      <c r="AQ1260" s="145"/>
      <c r="AR1260" s="145"/>
      <c r="AS1260" s="145"/>
      <c r="AT1260" s="145"/>
      <c r="AU1260" s="145"/>
      <c r="AV1260" s="145"/>
      <c r="AW1260" s="145"/>
      <c r="AX1260" s="145"/>
      <c r="AY1260" s="145"/>
      <c r="AZ1260" s="155">
        <f>G1260</f>
        <v>0</v>
      </c>
      <c r="BA1260" s="145"/>
      <c r="BB1260" s="145"/>
      <c r="BC1260" s="145"/>
      <c r="BD1260" s="145"/>
      <c r="BE1260" s="145"/>
      <c r="BF1260" s="145"/>
      <c r="BG1260" s="145"/>
      <c r="BH1260" s="145"/>
      <c r="BI1260" s="145"/>
      <c r="CA1260" s="145">
        <v>3</v>
      </c>
      <c r="CB1260" s="145">
        <v>7</v>
      </c>
      <c r="CZ1260" s="108">
        <v>2</v>
      </c>
    </row>
    <row r="1261" spans="1:104" ht="12.75">
      <c r="A1261" s="146">
        <v>227</v>
      </c>
      <c r="B1261" s="147" t="s">
        <v>1246</v>
      </c>
      <c r="C1261" s="148" t="s">
        <v>1247</v>
      </c>
      <c r="D1261" s="149" t="s">
        <v>122</v>
      </c>
      <c r="E1261" s="150">
        <v>20</v>
      </c>
      <c r="F1261" s="151">
        <v>0</v>
      </c>
      <c r="G1261" s="152">
        <f>E1261*F1261</f>
        <v>0</v>
      </c>
      <c r="H1261" s="153">
        <v>0.0008</v>
      </c>
      <c r="I1261" s="154">
        <f>E1261*H1261</f>
        <v>0.016</v>
      </c>
      <c r="J1261" s="153"/>
      <c r="K1261" s="154">
        <f>E1261*J1261</f>
        <v>0</v>
      </c>
      <c r="O1261" s="145"/>
      <c r="Z1261" s="145"/>
      <c r="AA1261" s="145">
        <v>3</v>
      </c>
      <c r="AB1261" s="145">
        <v>7</v>
      </c>
      <c r="AC1261" s="145">
        <v>54914620</v>
      </c>
      <c r="AD1261" s="145"/>
      <c r="AE1261" s="145"/>
      <c r="AF1261" s="145"/>
      <c r="AG1261" s="145"/>
      <c r="AH1261" s="145"/>
      <c r="AI1261" s="145"/>
      <c r="AJ1261" s="145"/>
      <c r="AK1261" s="145"/>
      <c r="AL1261" s="145"/>
      <c r="AM1261" s="145"/>
      <c r="AN1261" s="145"/>
      <c r="AO1261" s="145"/>
      <c r="AP1261" s="145"/>
      <c r="AQ1261" s="145"/>
      <c r="AR1261" s="145"/>
      <c r="AS1261" s="145"/>
      <c r="AT1261" s="145"/>
      <c r="AU1261" s="145"/>
      <c r="AV1261" s="145"/>
      <c r="AW1261" s="145"/>
      <c r="AX1261" s="145"/>
      <c r="AY1261" s="145"/>
      <c r="AZ1261" s="155">
        <f>G1261</f>
        <v>0</v>
      </c>
      <c r="BA1261" s="145"/>
      <c r="BB1261" s="145"/>
      <c r="BC1261" s="145"/>
      <c r="BD1261" s="145"/>
      <c r="BE1261" s="145"/>
      <c r="BF1261" s="145"/>
      <c r="BG1261" s="145"/>
      <c r="BH1261" s="145"/>
      <c r="BI1261" s="145"/>
      <c r="CA1261" s="145">
        <v>3</v>
      </c>
      <c r="CB1261" s="145">
        <v>7</v>
      </c>
      <c r="CZ1261" s="108">
        <v>2</v>
      </c>
    </row>
    <row r="1262" spans="1:61" ht="12.75">
      <c r="A1262" s="156"/>
      <c r="B1262" s="157"/>
      <c r="C1262" s="160" t="s">
        <v>1243</v>
      </c>
      <c r="D1262" s="161"/>
      <c r="E1262" s="162">
        <v>20</v>
      </c>
      <c r="F1262" s="163"/>
      <c r="G1262" s="164"/>
      <c r="H1262" s="165"/>
      <c r="I1262" s="158"/>
      <c r="J1262" s="166"/>
      <c r="K1262" s="158"/>
      <c r="M1262" s="159" t="s">
        <v>1243</v>
      </c>
      <c r="O1262" s="145"/>
      <c r="Z1262" s="145"/>
      <c r="AA1262" s="145"/>
      <c r="AB1262" s="145"/>
      <c r="AC1262" s="145"/>
      <c r="AD1262" s="145"/>
      <c r="AE1262" s="145"/>
      <c r="AF1262" s="145"/>
      <c r="AG1262" s="145"/>
      <c r="AH1262" s="145"/>
      <c r="AI1262" s="145"/>
      <c r="AJ1262" s="145"/>
      <c r="AK1262" s="145"/>
      <c r="AL1262" s="145"/>
      <c r="AM1262" s="145"/>
      <c r="AN1262" s="145"/>
      <c r="AO1262" s="145"/>
      <c r="AP1262" s="145"/>
      <c r="AQ1262" s="145"/>
      <c r="AR1262" s="145"/>
      <c r="AS1262" s="145"/>
      <c r="AT1262" s="145"/>
      <c r="AU1262" s="145"/>
      <c r="AV1262" s="145"/>
      <c r="AW1262" s="145"/>
      <c r="AX1262" s="145"/>
      <c r="AY1262" s="145"/>
      <c r="AZ1262" s="145"/>
      <c r="BA1262" s="145"/>
      <c r="BB1262" s="145"/>
      <c r="BC1262" s="145"/>
      <c r="BD1262" s="167" t="str">
        <f>C1261</f>
        <v>Zámek dozický</v>
      </c>
      <c r="BE1262" s="145"/>
      <c r="BF1262" s="145"/>
      <c r="BG1262" s="145"/>
      <c r="BH1262" s="145"/>
      <c r="BI1262" s="145"/>
    </row>
    <row r="1263" spans="1:104" ht="12.75">
      <c r="A1263" s="146">
        <v>228</v>
      </c>
      <c r="B1263" s="147" t="s">
        <v>1248</v>
      </c>
      <c r="C1263" s="148" t="s">
        <v>1249</v>
      </c>
      <c r="D1263" s="149" t="s">
        <v>122</v>
      </c>
      <c r="E1263" s="150">
        <v>2</v>
      </c>
      <c r="F1263" s="151">
        <v>0</v>
      </c>
      <c r="G1263" s="152">
        <f>E1263*F1263</f>
        <v>0</v>
      </c>
      <c r="H1263" s="153">
        <v>0.0008</v>
      </c>
      <c r="I1263" s="154">
        <f>E1263*H1263</f>
        <v>0.0016</v>
      </c>
      <c r="J1263" s="153"/>
      <c r="K1263" s="154">
        <f>E1263*J1263</f>
        <v>0</v>
      </c>
      <c r="O1263" s="145"/>
      <c r="Z1263" s="145"/>
      <c r="AA1263" s="145">
        <v>3</v>
      </c>
      <c r="AB1263" s="145">
        <v>7</v>
      </c>
      <c r="AC1263" s="145">
        <v>54914621</v>
      </c>
      <c r="AD1263" s="145"/>
      <c r="AE1263" s="145"/>
      <c r="AF1263" s="145"/>
      <c r="AG1263" s="145"/>
      <c r="AH1263" s="145"/>
      <c r="AI1263" s="145"/>
      <c r="AJ1263" s="145"/>
      <c r="AK1263" s="145"/>
      <c r="AL1263" s="145"/>
      <c r="AM1263" s="145"/>
      <c r="AN1263" s="145"/>
      <c r="AO1263" s="145"/>
      <c r="AP1263" s="145"/>
      <c r="AQ1263" s="145"/>
      <c r="AR1263" s="145"/>
      <c r="AS1263" s="145"/>
      <c r="AT1263" s="145"/>
      <c r="AU1263" s="145"/>
      <c r="AV1263" s="145"/>
      <c r="AW1263" s="145"/>
      <c r="AX1263" s="145"/>
      <c r="AY1263" s="145"/>
      <c r="AZ1263" s="155">
        <f>G1263</f>
        <v>0</v>
      </c>
      <c r="BA1263" s="145"/>
      <c r="BB1263" s="145"/>
      <c r="BC1263" s="145"/>
      <c r="BD1263" s="145"/>
      <c r="BE1263" s="145"/>
      <c r="BF1263" s="145"/>
      <c r="BG1263" s="145"/>
      <c r="BH1263" s="145"/>
      <c r="BI1263" s="145"/>
      <c r="CA1263" s="145">
        <v>3</v>
      </c>
      <c r="CB1263" s="145">
        <v>7</v>
      </c>
      <c r="CZ1263" s="108">
        <v>2</v>
      </c>
    </row>
    <row r="1264" spans="1:104" ht="12.75">
      <c r="A1264" s="146">
        <v>229</v>
      </c>
      <c r="B1264" s="147" t="s">
        <v>1250</v>
      </c>
      <c r="C1264" s="148" t="s">
        <v>1251</v>
      </c>
      <c r="D1264" s="149" t="s">
        <v>122</v>
      </c>
      <c r="E1264" s="150">
        <v>2</v>
      </c>
      <c r="F1264" s="151">
        <v>0</v>
      </c>
      <c r="G1264" s="152">
        <f>E1264*F1264</f>
        <v>0</v>
      </c>
      <c r="H1264" s="153">
        <v>0.00167</v>
      </c>
      <c r="I1264" s="154">
        <f>E1264*H1264</f>
        <v>0.00334</v>
      </c>
      <c r="J1264" s="153"/>
      <c r="K1264" s="154">
        <f>E1264*J1264</f>
        <v>0</v>
      </c>
      <c r="O1264" s="145"/>
      <c r="Z1264" s="145"/>
      <c r="AA1264" s="145">
        <v>3</v>
      </c>
      <c r="AB1264" s="145">
        <v>7</v>
      </c>
      <c r="AC1264" s="145">
        <v>54914670</v>
      </c>
      <c r="AD1264" s="145"/>
      <c r="AE1264" s="145"/>
      <c r="AF1264" s="145"/>
      <c r="AG1264" s="145"/>
      <c r="AH1264" s="145"/>
      <c r="AI1264" s="145"/>
      <c r="AJ1264" s="145"/>
      <c r="AK1264" s="145"/>
      <c r="AL1264" s="145"/>
      <c r="AM1264" s="145"/>
      <c r="AN1264" s="145"/>
      <c r="AO1264" s="145"/>
      <c r="AP1264" s="145"/>
      <c r="AQ1264" s="145"/>
      <c r="AR1264" s="145"/>
      <c r="AS1264" s="145"/>
      <c r="AT1264" s="145"/>
      <c r="AU1264" s="145"/>
      <c r="AV1264" s="145"/>
      <c r="AW1264" s="145"/>
      <c r="AX1264" s="145"/>
      <c r="AY1264" s="145"/>
      <c r="AZ1264" s="155">
        <f>G1264</f>
        <v>0</v>
      </c>
      <c r="BA1264" s="145"/>
      <c r="BB1264" s="145"/>
      <c r="BC1264" s="145"/>
      <c r="BD1264" s="145"/>
      <c r="BE1264" s="145"/>
      <c r="BF1264" s="145"/>
      <c r="BG1264" s="145"/>
      <c r="BH1264" s="145"/>
      <c r="BI1264" s="145"/>
      <c r="CA1264" s="145">
        <v>3</v>
      </c>
      <c r="CB1264" s="145">
        <v>7</v>
      </c>
      <c r="CZ1264" s="108">
        <v>2</v>
      </c>
    </row>
    <row r="1265" spans="1:104" ht="12.75">
      <c r="A1265" s="146">
        <v>230</v>
      </c>
      <c r="B1265" s="147" t="s">
        <v>1252</v>
      </c>
      <c r="C1265" s="148" t="s">
        <v>1253</v>
      </c>
      <c r="D1265" s="149" t="s">
        <v>273</v>
      </c>
      <c r="E1265" s="150">
        <v>18</v>
      </c>
      <c r="F1265" s="151">
        <v>0</v>
      </c>
      <c r="G1265" s="152">
        <f>E1265*F1265</f>
        <v>0</v>
      </c>
      <c r="H1265" s="153">
        <v>0.019</v>
      </c>
      <c r="I1265" s="154">
        <f>E1265*H1265</f>
        <v>0.34199999999999997</v>
      </c>
      <c r="J1265" s="153"/>
      <c r="K1265" s="154">
        <f>E1265*J1265</f>
        <v>0</v>
      </c>
      <c r="O1265" s="145"/>
      <c r="Z1265" s="145"/>
      <c r="AA1265" s="145">
        <v>3</v>
      </c>
      <c r="AB1265" s="145">
        <v>7</v>
      </c>
      <c r="AC1265" s="145">
        <v>54916344</v>
      </c>
      <c r="AD1265" s="145"/>
      <c r="AE1265" s="145"/>
      <c r="AF1265" s="145"/>
      <c r="AG1265" s="145"/>
      <c r="AH1265" s="145"/>
      <c r="AI1265" s="145"/>
      <c r="AJ1265" s="145"/>
      <c r="AK1265" s="145"/>
      <c r="AL1265" s="145"/>
      <c r="AM1265" s="145"/>
      <c r="AN1265" s="145"/>
      <c r="AO1265" s="145"/>
      <c r="AP1265" s="145"/>
      <c r="AQ1265" s="145"/>
      <c r="AR1265" s="145"/>
      <c r="AS1265" s="145"/>
      <c r="AT1265" s="145"/>
      <c r="AU1265" s="145"/>
      <c r="AV1265" s="145"/>
      <c r="AW1265" s="145"/>
      <c r="AX1265" s="145"/>
      <c r="AY1265" s="145"/>
      <c r="AZ1265" s="155">
        <f>G1265</f>
        <v>0</v>
      </c>
      <c r="BA1265" s="145"/>
      <c r="BB1265" s="145"/>
      <c r="BC1265" s="145"/>
      <c r="BD1265" s="145"/>
      <c r="BE1265" s="145"/>
      <c r="BF1265" s="145"/>
      <c r="BG1265" s="145"/>
      <c r="BH1265" s="145"/>
      <c r="BI1265" s="145"/>
      <c r="CA1265" s="145">
        <v>3</v>
      </c>
      <c r="CB1265" s="145">
        <v>7</v>
      </c>
      <c r="CZ1265" s="108">
        <v>2</v>
      </c>
    </row>
    <row r="1266" spans="1:61" ht="12.75">
      <c r="A1266" s="156"/>
      <c r="B1266" s="157"/>
      <c r="C1266" s="160" t="s">
        <v>1237</v>
      </c>
      <c r="D1266" s="161"/>
      <c r="E1266" s="162">
        <v>18</v>
      </c>
      <c r="F1266" s="163"/>
      <c r="G1266" s="164"/>
      <c r="H1266" s="165"/>
      <c r="I1266" s="158"/>
      <c r="J1266" s="166"/>
      <c r="K1266" s="158"/>
      <c r="M1266" s="159" t="s">
        <v>1237</v>
      </c>
      <c r="O1266" s="145"/>
      <c r="Z1266" s="145"/>
      <c r="AA1266" s="145"/>
      <c r="AB1266" s="145"/>
      <c r="AC1266" s="145"/>
      <c r="AD1266" s="145"/>
      <c r="AE1266" s="145"/>
      <c r="AF1266" s="145"/>
      <c r="AG1266" s="145"/>
      <c r="AH1266" s="145"/>
      <c r="AI1266" s="145"/>
      <c r="AJ1266" s="145"/>
      <c r="AK1266" s="145"/>
      <c r="AL1266" s="145"/>
      <c r="AM1266" s="145"/>
      <c r="AN1266" s="145"/>
      <c r="AO1266" s="145"/>
      <c r="AP1266" s="145"/>
      <c r="AQ1266" s="145"/>
      <c r="AR1266" s="145"/>
      <c r="AS1266" s="145"/>
      <c r="AT1266" s="145"/>
      <c r="AU1266" s="145"/>
      <c r="AV1266" s="145"/>
      <c r="AW1266" s="145"/>
      <c r="AX1266" s="145"/>
      <c r="AY1266" s="145"/>
      <c r="AZ1266" s="145"/>
      <c r="BA1266" s="145"/>
      <c r="BB1266" s="145"/>
      <c r="BC1266" s="145"/>
      <c r="BD1266" s="167" t="str">
        <f>C1265</f>
        <v>Podlahová zarážka dveří nerez</v>
      </c>
      <c r="BE1266" s="145"/>
      <c r="BF1266" s="145"/>
      <c r="BG1266" s="145"/>
      <c r="BH1266" s="145"/>
      <c r="BI1266" s="145"/>
    </row>
    <row r="1267" spans="1:104" ht="12.75">
      <c r="A1267" s="146">
        <v>231</v>
      </c>
      <c r="B1267" s="147" t="s">
        <v>1254</v>
      </c>
      <c r="C1267" s="148" t="s">
        <v>1255</v>
      </c>
      <c r="D1267" s="149" t="s">
        <v>122</v>
      </c>
      <c r="E1267" s="150">
        <v>1</v>
      </c>
      <c r="F1267" s="151">
        <v>0</v>
      </c>
      <c r="G1267" s="152">
        <f>E1267*F1267</f>
        <v>0</v>
      </c>
      <c r="H1267" s="153">
        <v>0.0002</v>
      </c>
      <c r="I1267" s="154">
        <f>E1267*H1267</f>
        <v>0.0002</v>
      </c>
      <c r="J1267" s="153"/>
      <c r="K1267" s="154">
        <f>E1267*J1267</f>
        <v>0</v>
      </c>
      <c r="O1267" s="145"/>
      <c r="Z1267" s="145"/>
      <c r="AA1267" s="145">
        <v>3</v>
      </c>
      <c r="AB1267" s="145">
        <v>7</v>
      </c>
      <c r="AC1267" s="145" t="s">
        <v>1254</v>
      </c>
      <c r="AD1267" s="145"/>
      <c r="AE1267" s="145"/>
      <c r="AF1267" s="145"/>
      <c r="AG1267" s="145"/>
      <c r="AH1267" s="145"/>
      <c r="AI1267" s="145"/>
      <c r="AJ1267" s="145"/>
      <c r="AK1267" s="145"/>
      <c r="AL1267" s="145"/>
      <c r="AM1267" s="145"/>
      <c r="AN1267" s="145"/>
      <c r="AO1267" s="145"/>
      <c r="AP1267" s="145"/>
      <c r="AQ1267" s="145"/>
      <c r="AR1267" s="145"/>
      <c r="AS1267" s="145"/>
      <c r="AT1267" s="145"/>
      <c r="AU1267" s="145"/>
      <c r="AV1267" s="145"/>
      <c r="AW1267" s="145"/>
      <c r="AX1267" s="145"/>
      <c r="AY1267" s="145"/>
      <c r="AZ1267" s="155">
        <f>G1267</f>
        <v>0</v>
      </c>
      <c r="BA1267" s="145"/>
      <c r="BB1267" s="145"/>
      <c r="BC1267" s="145"/>
      <c r="BD1267" s="145"/>
      <c r="BE1267" s="145"/>
      <c r="BF1267" s="145"/>
      <c r="BG1267" s="145"/>
      <c r="BH1267" s="145"/>
      <c r="BI1267" s="145"/>
      <c r="CA1267" s="145">
        <v>3</v>
      </c>
      <c r="CB1267" s="145">
        <v>7</v>
      </c>
      <c r="CZ1267" s="108">
        <v>2</v>
      </c>
    </row>
    <row r="1268" spans="1:104" ht="12.75">
      <c r="A1268" s="146">
        <v>232</v>
      </c>
      <c r="B1268" s="147" t="s">
        <v>1256</v>
      </c>
      <c r="C1268" s="148" t="s">
        <v>1257</v>
      </c>
      <c r="D1268" s="149" t="s">
        <v>122</v>
      </c>
      <c r="E1268" s="150">
        <v>6</v>
      </c>
      <c r="F1268" s="151">
        <v>0</v>
      </c>
      <c r="G1268" s="152">
        <f>E1268*F1268</f>
        <v>0</v>
      </c>
      <c r="H1268" s="153">
        <v>0.00395</v>
      </c>
      <c r="I1268" s="154">
        <f>E1268*H1268</f>
        <v>0.023700000000000002</v>
      </c>
      <c r="J1268" s="153"/>
      <c r="K1268" s="154">
        <f>E1268*J1268</f>
        <v>0</v>
      </c>
      <c r="O1268" s="145"/>
      <c r="Z1268" s="145"/>
      <c r="AA1268" s="145">
        <v>3</v>
      </c>
      <c r="AB1268" s="145">
        <v>7</v>
      </c>
      <c r="AC1268" s="145">
        <v>54917020</v>
      </c>
      <c r="AD1268" s="145"/>
      <c r="AE1268" s="145"/>
      <c r="AF1268" s="145"/>
      <c r="AG1268" s="145"/>
      <c r="AH1268" s="145"/>
      <c r="AI1268" s="145"/>
      <c r="AJ1268" s="145"/>
      <c r="AK1268" s="145"/>
      <c r="AL1268" s="145"/>
      <c r="AM1268" s="145"/>
      <c r="AN1268" s="145"/>
      <c r="AO1268" s="145"/>
      <c r="AP1268" s="145"/>
      <c r="AQ1268" s="145"/>
      <c r="AR1268" s="145"/>
      <c r="AS1268" s="145"/>
      <c r="AT1268" s="145"/>
      <c r="AU1268" s="145"/>
      <c r="AV1268" s="145"/>
      <c r="AW1268" s="145"/>
      <c r="AX1268" s="145"/>
      <c r="AY1268" s="145"/>
      <c r="AZ1268" s="155">
        <f>G1268</f>
        <v>0</v>
      </c>
      <c r="BA1268" s="145"/>
      <c r="BB1268" s="145"/>
      <c r="BC1268" s="145"/>
      <c r="BD1268" s="145"/>
      <c r="BE1268" s="145"/>
      <c r="BF1268" s="145"/>
      <c r="BG1268" s="145"/>
      <c r="BH1268" s="145"/>
      <c r="BI1268" s="145"/>
      <c r="CA1268" s="145">
        <v>3</v>
      </c>
      <c r="CB1268" s="145">
        <v>7</v>
      </c>
      <c r="CZ1268" s="108">
        <v>2</v>
      </c>
    </row>
    <row r="1269" spans="1:61" ht="12.75">
      <c r="A1269" s="156"/>
      <c r="B1269" s="157"/>
      <c r="C1269" s="160" t="s">
        <v>1258</v>
      </c>
      <c r="D1269" s="161"/>
      <c r="E1269" s="162">
        <v>6</v>
      </c>
      <c r="F1269" s="163"/>
      <c r="G1269" s="164"/>
      <c r="H1269" s="165"/>
      <c r="I1269" s="158"/>
      <c r="J1269" s="166"/>
      <c r="K1269" s="158"/>
      <c r="M1269" s="159" t="s">
        <v>1258</v>
      </c>
      <c r="O1269" s="145"/>
      <c r="Z1269" s="145"/>
      <c r="AA1269" s="145"/>
      <c r="AB1269" s="145"/>
      <c r="AC1269" s="145"/>
      <c r="AD1269" s="145"/>
      <c r="AE1269" s="145"/>
      <c r="AF1269" s="145"/>
      <c r="AG1269" s="145"/>
      <c r="AH1269" s="145"/>
      <c r="AI1269" s="145"/>
      <c r="AJ1269" s="145"/>
      <c r="AK1269" s="145"/>
      <c r="AL1269" s="145"/>
      <c r="AM1269" s="145"/>
      <c r="AN1269" s="145"/>
      <c r="AO1269" s="145"/>
      <c r="AP1269" s="145"/>
      <c r="AQ1269" s="145"/>
      <c r="AR1269" s="145"/>
      <c r="AS1269" s="145"/>
      <c r="AT1269" s="145"/>
      <c r="AU1269" s="145"/>
      <c r="AV1269" s="145"/>
      <c r="AW1269" s="145"/>
      <c r="AX1269" s="145"/>
      <c r="AY1269" s="145"/>
      <c r="AZ1269" s="145"/>
      <c r="BA1269" s="145"/>
      <c r="BB1269" s="145"/>
      <c r="BC1269" s="145"/>
      <c r="BD1269" s="167" t="str">
        <f>C1268</f>
        <v>Zavírač dveří samozavírač</v>
      </c>
      <c r="BE1269" s="145"/>
      <c r="BF1269" s="145"/>
      <c r="BG1269" s="145"/>
      <c r="BH1269" s="145"/>
      <c r="BI1269" s="145"/>
    </row>
    <row r="1270" spans="1:104" ht="12.75">
      <c r="A1270" s="146">
        <v>233</v>
      </c>
      <c r="B1270" s="147" t="s">
        <v>1259</v>
      </c>
      <c r="C1270" s="148" t="s">
        <v>1260</v>
      </c>
      <c r="D1270" s="149" t="s">
        <v>122</v>
      </c>
      <c r="E1270" s="150">
        <v>3</v>
      </c>
      <c r="F1270" s="151">
        <v>0</v>
      </c>
      <c r="G1270" s="152">
        <f>E1270*F1270</f>
        <v>0</v>
      </c>
      <c r="H1270" s="153">
        <v>0.03611</v>
      </c>
      <c r="I1270" s="154">
        <f>E1270*H1270</f>
        <v>0.10833000000000001</v>
      </c>
      <c r="J1270" s="153"/>
      <c r="K1270" s="154">
        <f>E1270*J1270</f>
        <v>0</v>
      </c>
      <c r="O1270" s="145"/>
      <c r="Z1270" s="145"/>
      <c r="AA1270" s="145">
        <v>3</v>
      </c>
      <c r="AB1270" s="145">
        <v>7</v>
      </c>
      <c r="AC1270" s="145">
        <v>61140251</v>
      </c>
      <c r="AD1270" s="145"/>
      <c r="AE1270" s="145"/>
      <c r="AF1270" s="145"/>
      <c r="AG1270" s="145"/>
      <c r="AH1270" s="145"/>
      <c r="AI1270" s="145"/>
      <c r="AJ1270" s="145"/>
      <c r="AK1270" s="145"/>
      <c r="AL1270" s="145"/>
      <c r="AM1270" s="145"/>
      <c r="AN1270" s="145"/>
      <c r="AO1270" s="145"/>
      <c r="AP1270" s="145"/>
      <c r="AQ1270" s="145"/>
      <c r="AR1270" s="145"/>
      <c r="AS1270" s="145"/>
      <c r="AT1270" s="145"/>
      <c r="AU1270" s="145"/>
      <c r="AV1270" s="145"/>
      <c r="AW1270" s="145"/>
      <c r="AX1270" s="145"/>
      <c r="AY1270" s="145"/>
      <c r="AZ1270" s="155">
        <f>G1270</f>
        <v>0</v>
      </c>
      <c r="BA1270" s="145"/>
      <c r="BB1270" s="145"/>
      <c r="BC1270" s="145"/>
      <c r="BD1270" s="145"/>
      <c r="BE1270" s="145"/>
      <c r="BF1270" s="145"/>
      <c r="BG1270" s="145"/>
      <c r="BH1270" s="145"/>
      <c r="BI1270" s="145"/>
      <c r="CA1270" s="145">
        <v>3</v>
      </c>
      <c r="CB1270" s="145">
        <v>7</v>
      </c>
      <c r="CZ1270" s="108">
        <v>2</v>
      </c>
    </row>
    <row r="1271" spans="1:61" ht="12.75">
      <c r="A1271" s="156"/>
      <c r="B1271" s="157"/>
      <c r="C1271" s="160" t="s">
        <v>1261</v>
      </c>
      <c r="D1271" s="161"/>
      <c r="E1271" s="162">
        <v>3</v>
      </c>
      <c r="F1271" s="163"/>
      <c r="G1271" s="164"/>
      <c r="H1271" s="165"/>
      <c r="I1271" s="158"/>
      <c r="J1271" s="166"/>
      <c r="K1271" s="158"/>
      <c r="M1271" s="159" t="s">
        <v>1261</v>
      </c>
      <c r="O1271" s="145"/>
      <c r="Z1271" s="145"/>
      <c r="AA1271" s="145"/>
      <c r="AB1271" s="145"/>
      <c r="AC1271" s="145"/>
      <c r="AD1271" s="145"/>
      <c r="AE1271" s="145"/>
      <c r="AF1271" s="145"/>
      <c r="AG1271" s="145"/>
      <c r="AH1271" s="145"/>
      <c r="AI1271" s="145"/>
      <c r="AJ1271" s="145"/>
      <c r="AK1271" s="145"/>
      <c r="AL1271" s="145"/>
      <c r="AM1271" s="145"/>
      <c r="AN1271" s="145"/>
      <c r="AO1271" s="145"/>
      <c r="AP1271" s="145"/>
      <c r="AQ1271" s="145"/>
      <c r="AR1271" s="145"/>
      <c r="AS1271" s="145"/>
      <c r="AT1271" s="145"/>
      <c r="AU1271" s="145"/>
      <c r="AV1271" s="145"/>
      <c r="AW1271" s="145"/>
      <c r="AX1271" s="145"/>
      <c r="AY1271" s="145"/>
      <c r="AZ1271" s="145"/>
      <c r="BA1271" s="145"/>
      <c r="BB1271" s="145"/>
      <c r="BC1271" s="145"/>
      <c r="BD1271" s="167" t="str">
        <f>C1270</f>
        <v>Okno střešní 660/1398 světelná šachta</v>
      </c>
      <c r="BE1271" s="145"/>
      <c r="BF1271" s="145"/>
      <c r="BG1271" s="145"/>
      <c r="BH1271" s="145"/>
      <c r="BI1271" s="145"/>
    </row>
    <row r="1272" spans="1:104" ht="12.75">
      <c r="A1272" s="146">
        <v>234</v>
      </c>
      <c r="B1272" s="147" t="s">
        <v>1262</v>
      </c>
      <c r="C1272" s="148" t="s">
        <v>1263</v>
      </c>
      <c r="D1272" s="149" t="s">
        <v>122</v>
      </c>
      <c r="E1272" s="150">
        <v>19</v>
      </c>
      <c r="F1272" s="151">
        <v>0</v>
      </c>
      <c r="G1272" s="152">
        <f>E1272*F1272</f>
        <v>0</v>
      </c>
      <c r="H1272" s="153">
        <v>0.0155</v>
      </c>
      <c r="I1272" s="154">
        <f>E1272*H1272</f>
        <v>0.2945</v>
      </c>
      <c r="J1272" s="153"/>
      <c r="K1272" s="154">
        <f>E1272*J1272</f>
        <v>0</v>
      </c>
      <c r="O1272" s="145"/>
      <c r="Z1272" s="145"/>
      <c r="AA1272" s="145">
        <v>3</v>
      </c>
      <c r="AB1272" s="145">
        <v>7</v>
      </c>
      <c r="AC1272" s="145">
        <v>61160162</v>
      </c>
      <c r="AD1272" s="145"/>
      <c r="AE1272" s="145"/>
      <c r="AF1272" s="145"/>
      <c r="AG1272" s="145"/>
      <c r="AH1272" s="145"/>
      <c r="AI1272" s="145"/>
      <c r="AJ1272" s="145"/>
      <c r="AK1272" s="145"/>
      <c r="AL1272" s="145"/>
      <c r="AM1272" s="145"/>
      <c r="AN1272" s="145"/>
      <c r="AO1272" s="145"/>
      <c r="AP1272" s="145"/>
      <c r="AQ1272" s="145"/>
      <c r="AR1272" s="145"/>
      <c r="AS1272" s="145"/>
      <c r="AT1272" s="145"/>
      <c r="AU1272" s="145"/>
      <c r="AV1272" s="145"/>
      <c r="AW1272" s="145"/>
      <c r="AX1272" s="145"/>
      <c r="AY1272" s="145"/>
      <c r="AZ1272" s="155">
        <f>G1272</f>
        <v>0</v>
      </c>
      <c r="BA1272" s="145"/>
      <c r="BB1272" s="145"/>
      <c r="BC1272" s="145"/>
      <c r="BD1272" s="145"/>
      <c r="BE1272" s="145"/>
      <c r="BF1272" s="145"/>
      <c r="BG1272" s="145"/>
      <c r="BH1272" s="145"/>
      <c r="BI1272" s="145"/>
      <c r="CA1272" s="145">
        <v>3</v>
      </c>
      <c r="CB1272" s="145">
        <v>7</v>
      </c>
      <c r="CZ1272" s="108">
        <v>2</v>
      </c>
    </row>
    <row r="1273" spans="1:61" ht="12.75">
      <c r="A1273" s="156"/>
      <c r="B1273" s="157"/>
      <c r="C1273" s="160" t="s">
        <v>1264</v>
      </c>
      <c r="D1273" s="161"/>
      <c r="E1273" s="162">
        <v>7</v>
      </c>
      <c r="F1273" s="163"/>
      <c r="G1273" s="164"/>
      <c r="H1273" s="165"/>
      <c r="I1273" s="158"/>
      <c r="J1273" s="166"/>
      <c r="K1273" s="158"/>
      <c r="M1273" s="159" t="s">
        <v>1264</v>
      </c>
      <c r="O1273" s="145"/>
      <c r="Z1273" s="145"/>
      <c r="AA1273" s="145"/>
      <c r="AB1273" s="145"/>
      <c r="AC1273" s="145"/>
      <c r="AD1273" s="145"/>
      <c r="AE1273" s="145"/>
      <c r="AF1273" s="145"/>
      <c r="AG1273" s="145"/>
      <c r="AH1273" s="145"/>
      <c r="AI1273" s="145"/>
      <c r="AJ1273" s="145"/>
      <c r="AK1273" s="145"/>
      <c r="AL1273" s="145"/>
      <c r="AM1273" s="145"/>
      <c r="AN1273" s="145"/>
      <c r="AO1273" s="145"/>
      <c r="AP1273" s="145"/>
      <c r="AQ1273" s="145"/>
      <c r="AR1273" s="145"/>
      <c r="AS1273" s="145"/>
      <c r="AT1273" s="145"/>
      <c r="AU1273" s="145"/>
      <c r="AV1273" s="145"/>
      <c r="AW1273" s="145"/>
      <c r="AX1273" s="145"/>
      <c r="AY1273" s="145"/>
      <c r="AZ1273" s="145"/>
      <c r="BA1273" s="145"/>
      <c r="BB1273" s="145"/>
      <c r="BC1273" s="145"/>
      <c r="BD1273" s="167" t="str">
        <f>C1272</f>
        <v>Dveře vnitřní plné, 700/2100 odlehčená deska DTD</v>
      </c>
      <c r="BE1273" s="145"/>
      <c r="BF1273" s="145"/>
      <c r="BG1273" s="145"/>
      <c r="BH1273" s="145"/>
      <c r="BI1273" s="145"/>
    </row>
    <row r="1274" spans="1:61" ht="12.75">
      <c r="A1274" s="156"/>
      <c r="B1274" s="157"/>
      <c r="C1274" s="160" t="s">
        <v>1265</v>
      </c>
      <c r="D1274" s="161"/>
      <c r="E1274" s="162">
        <v>1</v>
      </c>
      <c r="F1274" s="163"/>
      <c r="G1274" s="164"/>
      <c r="H1274" s="165"/>
      <c r="I1274" s="158"/>
      <c r="J1274" s="166"/>
      <c r="K1274" s="158"/>
      <c r="M1274" s="159" t="s">
        <v>1265</v>
      </c>
      <c r="O1274" s="145"/>
      <c r="Z1274" s="145"/>
      <c r="AA1274" s="145"/>
      <c r="AB1274" s="145"/>
      <c r="AC1274" s="145"/>
      <c r="AD1274" s="145"/>
      <c r="AE1274" s="145"/>
      <c r="AF1274" s="145"/>
      <c r="AG1274" s="145"/>
      <c r="AH1274" s="145"/>
      <c r="AI1274" s="145"/>
      <c r="AJ1274" s="145"/>
      <c r="AK1274" s="145"/>
      <c r="AL1274" s="145"/>
      <c r="AM1274" s="145"/>
      <c r="AN1274" s="145"/>
      <c r="AO1274" s="145"/>
      <c r="AP1274" s="145"/>
      <c r="AQ1274" s="145"/>
      <c r="AR1274" s="145"/>
      <c r="AS1274" s="145"/>
      <c r="AT1274" s="145"/>
      <c r="AU1274" s="145"/>
      <c r="AV1274" s="145"/>
      <c r="AW1274" s="145"/>
      <c r="AX1274" s="145"/>
      <c r="AY1274" s="145"/>
      <c r="AZ1274" s="145"/>
      <c r="BA1274" s="145"/>
      <c r="BB1274" s="145"/>
      <c r="BC1274" s="145"/>
      <c r="BD1274" s="167" t="str">
        <f>C1273</f>
        <v>D2:7</v>
      </c>
      <c r="BE1274" s="145"/>
      <c r="BF1274" s="145"/>
      <c r="BG1274" s="145"/>
      <c r="BH1274" s="145"/>
      <c r="BI1274" s="145"/>
    </row>
    <row r="1275" spans="1:61" ht="12.75">
      <c r="A1275" s="156"/>
      <c r="B1275" s="157"/>
      <c r="C1275" s="160" t="s">
        <v>1266</v>
      </c>
      <c r="D1275" s="161"/>
      <c r="E1275" s="162">
        <v>2</v>
      </c>
      <c r="F1275" s="163"/>
      <c r="G1275" s="164"/>
      <c r="H1275" s="165"/>
      <c r="I1275" s="158"/>
      <c r="J1275" s="166"/>
      <c r="K1275" s="158"/>
      <c r="M1275" s="159" t="s">
        <v>1266</v>
      </c>
      <c r="O1275" s="145"/>
      <c r="Z1275" s="145"/>
      <c r="AA1275" s="145"/>
      <c r="AB1275" s="145"/>
      <c r="AC1275" s="145"/>
      <c r="AD1275" s="145"/>
      <c r="AE1275" s="145"/>
      <c r="AF1275" s="145"/>
      <c r="AG1275" s="145"/>
      <c r="AH1275" s="145"/>
      <c r="AI1275" s="145"/>
      <c r="AJ1275" s="145"/>
      <c r="AK1275" s="145"/>
      <c r="AL1275" s="145"/>
      <c r="AM1275" s="145"/>
      <c r="AN1275" s="145"/>
      <c r="AO1275" s="145"/>
      <c r="AP1275" s="145"/>
      <c r="AQ1275" s="145"/>
      <c r="AR1275" s="145"/>
      <c r="AS1275" s="145"/>
      <c r="AT1275" s="145"/>
      <c r="AU1275" s="145"/>
      <c r="AV1275" s="145"/>
      <c r="AW1275" s="145"/>
      <c r="AX1275" s="145"/>
      <c r="AY1275" s="145"/>
      <c r="AZ1275" s="145"/>
      <c r="BA1275" s="145"/>
      <c r="BB1275" s="145"/>
      <c r="BC1275" s="145"/>
      <c r="BD1275" s="167" t="str">
        <f>C1274</f>
        <v>D2a:1</v>
      </c>
      <c r="BE1275" s="145"/>
      <c r="BF1275" s="145"/>
      <c r="BG1275" s="145"/>
      <c r="BH1275" s="145"/>
      <c r="BI1275" s="145"/>
    </row>
    <row r="1276" spans="1:61" ht="12.75">
      <c r="A1276" s="156"/>
      <c r="B1276" s="157"/>
      <c r="C1276" s="160" t="s">
        <v>1267</v>
      </c>
      <c r="D1276" s="161"/>
      <c r="E1276" s="162">
        <v>1</v>
      </c>
      <c r="F1276" s="163"/>
      <c r="G1276" s="164"/>
      <c r="H1276" s="165"/>
      <c r="I1276" s="158"/>
      <c r="J1276" s="166"/>
      <c r="K1276" s="158"/>
      <c r="M1276" s="159" t="s">
        <v>1267</v>
      </c>
      <c r="O1276" s="145"/>
      <c r="Z1276" s="145"/>
      <c r="AA1276" s="145"/>
      <c r="AB1276" s="145"/>
      <c r="AC1276" s="145"/>
      <c r="AD1276" s="145"/>
      <c r="AE1276" s="145"/>
      <c r="AF1276" s="145"/>
      <c r="AG1276" s="145"/>
      <c r="AH1276" s="145"/>
      <c r="AI1276" s="145"/>
      <c r="AJ1276" s="145"/>
      <c r="AK1276" s="145"/>
      <c r="AL1276" s="145"/>
      <c r="AM1276" s="145"/>
      <c r="AN1276" s="145"/>
      <c r="AO1276" s="145"/>
      <c r="AP1276" s="145"/>
      <c r="AQ1276" s="145"/>
      <c r="AR1276" s="145"/>
      <c r="AS1276" s="145"/>
      <c r="AT1276" s="145"/>
      <c r="AU1276" s="145"/>
      <c r="AV1276" s="145"/>
      <c r="AW1276" s="145"/>
      <c r="AX1276" s="145"/>
      <c r="AY1276" s="145"/>
      <c r="AZ1276" s="145"/>
      <c r="BA1276" s="145"/>
      <c r="BB1276" s="145"/>
      <c r="BC1276" s="145"/>
      <c r="BD1276" s="167" t="str">
        <f>C1275</f>
        <v>D3:2</v>
      </c>
      <c r="BE1276" s="145"/>
      <c r="BF1276" s="145"/>
      <c r="BG1276" s="145"/>
      <c r="BH1276" s="145"/>
      <c r="BI1276" s="145"/>
    </row>
    <row r="1277" spans="1:61" ht="12.75">
      <c r="A1277" s="156"/>
      <c r="B1277" s="157"/>
      <c r="C1277" s="160" t="s">
        <v>1268</v>
      </c>
      <c r="D1277" s="161"/>
      <c r="E1277" s="162">
        <v>8</v>
      </c>
      <c r="F1277" s="163"/>
      <c r="G1277" s="164"/>
      <c r="H1277" s="165"/>
      <c r="I1277" s="158"/>
      <c r="J1277" s="166"/>
      <c r="K1277" s="158"/>
      <c r="M1277" s="159" t="s">
        <v>1268</v>
      </c>
      <c r="O1277" s="145"/>
      <c r="Z1277" s="145"/>
      <c r="AA1277" s="145"/>
      <c r="AB1277" s="145"/>
      <c r="AC1277" s="145"/>
      <c r="AD1277" s="145"/>
      <c r="AE1277" s="145"/>
      <c r="AF1277" s="145"/>
      <c r="AG1277" s="145"/>
      <c r="AH1277" s="145"/>
      <c r="AI1277" s="145"/>
      <c r="AJ1277" s="145"/>
      <c r="AK1277" s="145"/>
      <c r="AL1277" s="145"/>
      <c r="AM1277" s="145"/>
      <c r="AN1277" s="145"/>
      <c r="AO1277" s="145"/>
      <c r="AP1277" s="145"/>
      <c r="AQ1277" s="145"/>
      <c r="AR1277" s="145"/>
      <c r="AS1277" s="145"/>
      <c r="AT1277" s="145"/>
      <c r="AU1277" s="145"/>
      <c r="AV1277" s="145"/>
      <c r="AW1277" s="145"/>
      <c r="AX1277" s="145"/>
      <c r="AY1277" s="145"/>
      <c r="AZ1277" s="145"/>
      <c r="BA1277" s="145"/>
      <c r="BB1277" s="145"/>
      <c r="BC1277" s="145"/>
      <c r="BD1277" s="167" t="str">
        <f>C1276</f>
        <v>D3a:1</v>
      </c>
      <c r="BE1277" s="145"/>
      <c r="BF1277" s="145"/>
      <c r="BG1277" s="145"/>
      <c r="BH1277" s="145"/>
      <c r="BI1277" s="145"/>
    </row>
    <row r="1278" spans="1:104" ht="22.5">
      <c r="A1278" s="146">
        <v>235</v>
      </c>
      <c r="B1278" s="147" t="s">
        <v>1269</v>
      </c>
      <c r="C1278" s="148" t="s">
        <v>1270</v>
      </c>
      <c r="D1278" s="149" t="s">
        <v>122</v>
      </c>
      <c r="E1278" s="150">
        <v>5</v>
      </c>
      <c r="F1278" s="151">
        <v>0</v>
      </c>
      <c r="G1278" s="152">
        <f>E1278*F1278</f>
        <v>0</v>
      </c>
      <c r="H1278" s="153">
        <v>0.016</v>
      </c>
      <c r="I1278" s="154">
        <f>E1278*H1278</f>
        <v>0.08</v>
      </c>
      <c r="J1278" s="153"/>
      <c r="K1278" s="154">
        <f>E1278*J1278</f>
        <v>0</v>
      </c>
      <c r="O1278" s="145"/>
      <c r="Z1278" s="145"/>
      <c r="AA1278" s="145">
        <v>3</v>
      </c>
      <c r="AB1278" s="145">
        <v>7</v>
      </c>
      <c r="AC1278" s="145">
        <v>61160186</v>
      </c>
      <c r="AD1278" s="145"/>
      <c r="AE1278" s="145"/>
      <c r="AF1278" s="145"/>
      <c r="AG1278" s="145"/>
      <c r="AH1278" s="145"/>
      <c r="AI1278" s="145"/>
      <c r="AJ1278" s="145"/>
      <c r="AK1278" s="145"/>
      <c r="AL1278" s="145"/>
      <c r="AM1278" s="145"/>
      <c r="AN1278" s="145"/>
      <c r="AO1278" s="145"/>
      <c r="AP1278" s="145"/>
      <c r="AQ1278" s="145"/>
      <c r="AR1278" s="145"/>
      <c r="AS1278" s="145"/>
      <c r="AT1278" s="145"/>
      <c r="AU1278" s="145"/>
      <c r="AV1278" s="145"/>
      <c r="AW1278" s="145"/>
      <c r="AX1278" s="145"/>
      <c r="AY1278" s="145"/>
      <c r="AZ1278" s="155">
        <f>G1278</f>
        <v>0</v>
      </c>
      <c r="BA1278" s="145"/>
      <c r="BB1278" s="145"/>
      <c r="BC1278" s="145"/>
      <c r="BD1278" s="145"/>
      <c r="BE1278" s="145"/>
      <c r="BF1278" s="145"/>
      <c r="BG1278" s="145"/>
      <c r="BH1278" s="145"/>
      <c r="BI1278" s="145"/>
      <c r="CA1278" s="145">
        <v>3</v>
      </c>
      <c r="CB1278" s="145">
        <v>7</v>
      </c>
      <c r="CZ1278" s="108">
        <v>2</v>
      </c>
    </row>
    <row r="1279" spans="1:61" ht="12.75">
      <c r="A1279" s="156"/>
      <c r="B1279" s="157"/>
      <c r="C1279" s="160" t="s">
        <v>1271</v>
      </c>
      <c r="D1279" s="161"/>
      <c r="E1279" s="162">
        <v>2</v>
      </c>
      <c r="F1279" s="163"/>
      <c r="G1279" s="164"/>
      <c r="H1279" s="165"/>
      <c r="I1279" s="158"/>
      <c r="J1279" s="166"/>
      <c r="K1279" s="158"/>
      <c r="M1279" s="159" t="s">
        <v>1271</v>
      </c>
      <c r="O1279" s="145"/>
      <c r="Z1279" s="145"/>
      <c r="AA1279" s="145"/>
      <c r="AB1279" s="145"/>
      <c r="AC1279" s="145"/>
      <c r="AD1279" s="145"/>
      <c r="AE1279" s="145"/>
      <c r="AF1279" s="145"/>
      <c r="AG1279" s="145"/>
      <c r="AH1279" s="145"/>
      <c r="AI1279" s="145"/>
      <c r="AJ1279" s="145"/>
      <c r="AK1279" s="145"/>
      <c r="AL1279" s="145"/>
      <c r="AM1279" s="145"/>
      <c r="AN1279" s="145"/>
      <c r="AO1279" s="145"/>
      <c r="AP1279" s="145"/>
      <c r="AQ1279" s="145"/>
      <c r="AR1279" s="145"/>
      <c r="AS1279" s="145"/>
      <c r="AT1279" s="145"/>
      <c r="AU1279" s="145"/>
      <c r="AV1279" s="145"/>
      <c r="AW1279" s="145"/>
      <c r="AX1279" s="145"/>
      <c r="AY1279" s="145"/>
      <c r="AZ1279" s="145"/>
      <c r="BA1279" s="145"/>
      <c r="BB1279" s="145"/>
      <c r="BC1279" s="145"/>
      <c r="BD1279" s="167" t="str">
        <f>C1278</f>
        <v>Dveře vnitřní plné, 800/2100 laminovaný povrch CPL</v>
      </c>
      <c r="BE1279" s="145"/>
      <c r="BF1279" s="145"/>
      <c r="BG1279" s="145"/>
      <c r="BH1279" s="145"/>
      <c r="BI1279" s="145"/>
    </row>
    <row r="1280" spans="1:61" ht="12.75">
      <c r="A1280" s="156"/>
      <c r="B1280" s="157"/>
      <c r="C1280" s="160" t="s">
        <v>1272</v>
      </c>
      <c r="D1280" s="161"/>
      <c r="E1280" s="162">
        <v>3</v>
      </c>
      <c r="F1280" s="163"/>
      <c r="G1280" s="164"/>
      <c r="H1280" s="165"/>
      <c r="I1280" s="158"/>
      <c r="J1280" s="166"/>
      <c r="K1280" s="158"/>
      <c r="M1280" s="159" t="s">
        <v>1272</v>
      </c>
      <c r="O1280" s="145"/>
      <c r="Z1280" s="145"/>
      <c r="AA1280" s="145"/>
      <c r="AB1280" s="145"/>
      <c r="AC1280" s="145"/>
      <c r="AD1280" s="145"/>
      <c r="AE1280" s="145"/>
      <c r="AF1280" s="145"/>
      <c r="AG1280" s="145"/>
      <c r="AH1280" s="145"/>
      <c r="AI1280" s="145"/>
      <c r="AJ1280" s="145"/>
      <c r="AK1280" s="145"/>
      <c r="AL1280" s="145"/>
      <c r="AM1280" s="145"/>
      <c r="AN1280" s="145"/>
      <c r="AO1280" s="145"/>
      <c r="AP1280" s="145"/>
      <c r="AQ1280" s="145"/>
      <c r="AR1280" s="145"/>
      <c r="AS1280" s="145"/>
      <c r="AT1280" s="145"/>
      <c r="AU1280" s="145"/>
      <c r="AV1280" s="145"/>
      <c r="AW1280" s="145"/>
      <c r="AX1280" s="145"/>
      <c r="AY1280" s="145"/>
      <c r="AZ1280" s="145"/>
      <c r="BA1280" s="145"/>
      <c r="BB1280" s="145"/>
      <c r="BC1280" s="145"/>
      <c r="BD1280" s="167" t="str">
        <f>C1279</f>
        <v>D1:2</v>
      </c>
      <c r="BE1280" s="145"/>
      <c r="BF1280" s="145"/>
      <c r="BG1280" s="145"/>
      <c r="BH1280" s="145"/>
      <c r="BI1280" s="145"/>
    </row>
    <row r="1281" spans="1:104" ht="12.75">
      <c r="A1281" s="146">
        <v>236</v>
      </c>
      <c r="B1281" s="147" t="s">
        <v>1273</v>
      </c>
      <c r="C1281" s="148" t="s">
        <v>1274</v>
      </c>
      <c r="D1281" s="149" t="s">
        <v>122</v>
      </c>
      <c r="E1281" s="150">
        <v>5</v>
      </c>
      <c r="F1281" s="151">
        <v>0</v>
      </c>
      <c r="G1281" s="152">
        <f>E1281*F1281</f>
        <v>0</v>
      </c>
      <c r="H1281" s="153">
        <v>0.016</v>
      </c>
      <c r="I1281" s="154">
        <f>E1281*H1281</f>
        <v>0.08</v>
      </c>
      <c r="J1281" s="153"/>
      <c r="K1281" s="154">
        <f>E1281*J1281</f>
        <v>0</v>
      </c>
      <c r="O1281" s="145"/>
      <c r="Z1281" s="145"/>
      <c r="AA1281" s="145">
        <v>3</v>
      </c>
      <c r="AB1281" s="145">
        <v>7</v>
      </c>
      <c r="AC1281" s="145">
        <v>61160188</v>
      </c>
      <c r="AD1281" s="145"/>
      <c r="AE1281" s="145"/>
      <c r="AF1281" s="145"/>
      <c r="AG1281" s="145"/>
      <c r="AH1281" s="145"/>
      <c r="AI1281" s="145"/>
      <c r="AJ1281" s="145"/>
      <c r="AK1281" s="145"/>
      <c r="AL1281" s="145"/>
      <c r="AM1281" s="145"/>
      <c r="AN1281" s="145"/>
      <c r="AO1281" s="145"/>
      <c r="AP1281" s="145"/>
      <c r="AQ1281" s="145"/>
      <c r="AR1281" s="145"/>
      <c r="AS1281" s="145"/>
      <c r="AT1281" s="145"/>
      <c r="AU1281" s="145"/>
      <c r="AV1281" s="145"/>
      <c r="AW1281" s="145"/>
      <c r="AX1281" s="145"/>
      <c r="AY1281" s="145"/>
      <c r="AZ1281" s="155">
        <f>G1281</f>
        <v>0</v>
      </c>
      <c r="BA1281" s="145"/>
      <c r="BB1281" s="145"/>
      <c r="BC1281" s="145"/>
      <c r="BD1281" s="145"/>
      <c r="BE1281" s="145"/>
      <c r="BF1281" s="145"/>
      <c r="BG1281" s="145"/>
      <c r="BH1281" s="145"/>
      <c r="BI1281" s="145"/>
      <c r="CA1281" s="145">
        <v>3</v>
      </c>
      <c r="CB1281" s="145">
        <v>7</v>
      </c>
      <c r="CZ1281" s="108">
        <v>2</v>
      </c>
    </row>
    <row r="1282" spans="1:61" ht="12.75">
      <c r="A1282" s="156"/>
      <c r="B1282" s="157"/>
      <c r="C1282" s="160" t="s">
        <v>1275</v>
      </c>
      <c r="D1282" s="161"/>
      <c r="E1282" s="162">
        <v>2</v>
      </c>
      <c r="F1282" s="163"/>
      <c r="G1282" s="164"/>
      <c r="H1282" s="165"/>
      <c r="I1282" s="158"/>
      <c r="J1282" s="166"/>
      <c r="K1282" s="158"/>
      <c r="M1282" s="159" t="s">
        <v>1275</v>
      </c>
      <c r="O1282" s="145"/>
      <c r="Z1282" s="145"/>
      <c r="AA1282" s="145"/>
      <c r="AB1282" s="145"/>
      <c r="AC1282" s="145"/>
      <c r="AD1282" s="145"/>
      <c r="AE1282" s="145"/>
      <c r="AF1282" s="145"/>
      <c r="AG1282" s="145"/>
      <c r="AH1282" s="145"/>
      <c r="AI1282" s="145"/>
      <c r="AJ1282" s="145"/>
      <c r="AK1282" s="145"/>
      <c r="AL1282" s="145"/>
      <c r="AM1282" s="145"/>
      <c r="AN1282" s="145"/>
      <c r="AO1282" s="145"/>
      <c r="AP1282" s="145"/>
      <c r="AQ1282" s="145"/>
      <c r="AR1282" s="145"/>
      <c r="AS1282" s="145"/>
      <c r="AT1282" s="145"/>
      <c r="AU1282" s="145"/>
      <c r="AV1282" s="145"/>
      <c r="AW1282" s="145"/>
      <c r="AX1282" s="145"/>
      <c r="AY1282" s="145"/>
      <c r="AZ1282" s="145"/>
      <c r="BA1282" s="145"/>
      <c r="BB1282" s="145"/>
      <c r="BC1282" s="145"/>
      <c r="BD1282" s="167" t="str">
        <f>C1281</f>
        <v>Dveře vnitřní plné 800/2100 odlehčená DTD deska</v>
      </c>
      <c r="BE1282" s="145"/>
      <c r="BF1282" s="145"/>
      <c r="BG1282" s="145"/>
      <c r="BH1282" s="145"/>
      <c r="BI1282" s="145"/>
    </row>
    <row r="1283" spans="1:61" ht="12.75">
      <c r="A1283" s="156"/>
      <c r="B1283" s="157"/>
      <c r="C1283" s="160" t="s">
        <v>1276</v>
      </c>
      <c r="D1283" s="161"/>
      <c r="E1283" s="162">
        <v>2</v>
      </c>
      <c r="F1283" s="163"/>
      <c r="G1283" s="164"/>
      <c r="H1283" s="165"/>
      <c r="I1283" s="158"/>
      <c r="J1283" s="166"/>
      <c r="K1283" s="158"/>
      <c r="M1283" s="159" t="s">
        <v>1276</v>
      </c>
      <c r="O1283" s="145"/>
      <c r="Z1283" s="145"/>
      <c r="AA1283" s="145"/>
      <c r="AB1283" s="145"/>
      <c r="AC1283" s="145"/>
      <c r="AD1283" s="145"/>
      <c r="AE1283" s="145"/>
      <c r="AF1283" s="145"/>
      <c r="AG1283" s="145"/>
      <c r="AH1283" s="145"/>
      <c r="AI1283" s="145"/>
      <c r="AJ1283" s="145"/>
      <c r="AK1283" s="145"/>
      <c r="AL1283" s="145"/>
      <c r="AM1283" s="145"/>
      <c r="AN1283" s="145"/>
      <c r="AO1283" s="145"/>
      <c r="AP1283" s="145"/>
      <c r="AQ1283" s="145"/>
      <c r="AR1283" s="145"/>
      <c r="AS1283" s="145"/>
      <c r="AT1283" s="145"/>
      <c r="AU1283" s="145"/>
      <c r="AV1283" s="145"/>
      <c r="AW1283" s="145"/>
      <c r="AX1283" s="145"/>
      <c r="AY1283" s="145"/>
      <c r="AZ1283" s="145"/>
      <c r="BA1283" s="145"/>
      <c r="BB1283" s="145"/>
      <c r="BC1283" s="145"/>
      <c r="BD1283" s="167" t="str">
        <f>C1282</f>
        <v>D5:2</v>
      </c>
      <c r="BE1283" s="145"/>
      <c r="BF1283" s="145"/>
      <c r="BG1283" s="145"/>
      <c r="BH1283" s="145"/>
      <c r="BI1283" s="145"/>
    </row>
    <row r="1284" spans="1:61" ht="12.75">
      <c r="A1284" s="156"/>
      <c r="B1284" s="157"/>
      <c r="C1284" s="160" t="s">
        <v>1277</v>
      </c>
      <c r="D1284" s="161"/>
      <c r="E1284" s="162">
        <v>1</v>
      </c>
      <c r="F1284" s="163"/>
      <c r="G1284" s="164"/>
      <c r="H1284" s="165"/>
      <c r="I1284" s="158"/>
      <c r="J1284" s="166"/>
      <c r="K1284" s="158"/>
      <c r="M1284" s="159" t="s">
        <v>1277</v>
      </c>
      <c r="O1284" s="145"/>
      <c r="Z1284" s="145"/>
      <c r="AA1284" s="145"/>
      <c r="AB1284" s="145"/>
      <c r="AC1284" s="145"/>
      <c r="AD1284" s="145"/>
      <c r="AE1284" s="145"/>
      <c r="AF1284" s="145"/>
      <c r="AG1284" s="145"/>
      <c r="AH1284" s="145"/>
      <c r="AI1284" s="145"/>
      <c r="AJ1284" s="145"/>
      <c r="AK1284" s="145"/>
      <c r="AL1284" s="145"/>
      <c r="AM1284" s="145"/>
      <c r="AN1284" s="145"/>
      <c r="AO1284" s="145"/>
      <c r="AP1284" s="145"/>
      <c r="AQ1284" s="145"/>
      <c r="AR1284" s="145"/>
      <c r="AS1284" s="145"/>
      <c r="AT1284" s="145"/>
      <c r="AU1284" s="145"/>
      <c r="AV1284" s="145"/>
      <c r="AW1284" s="145"/>
      <c r="AX1284" s="145"/>
      <c r="AY1284" s="145"/>
      <c r="AZ1284" s="145"/>
      <c r="BA1284" s="145"/>
      <c r="BB1284" s="145"/>
      <c r="BC1284" s="145"/>
      <c r="BD1284" s="167" t="str">
        <f>C1283</f>
        <v>D6:2</v>
      </c>
      <c r="BE1284" s="145"/>
      <c r="BF1284" s="145"/>
      <c r="BG1284" s="145"/>
      <c r="BH1284" s="145"/>
      <c r="BI1284" s="145"/>
    </row>
    <row r="1285" spans="1:104" ht="22.5">
      <c r="A1285" s="146">
        <v>237</v>
      </c>
      <c r="B1285" s="147" t="s">
        <v>1278</v>
      </c>
      <c r="C1285" s="148" t="s">
        <v>1279</v>
      </c>
      <c r="D1285" s="149" t="s">
        <v>191</v>
      </c>
      <c r="E1285" s="150">
        <v>0.9559</v>
      </c>
      <c r="F1285" s="151">
        <v>0</v>
      </c>
      <c r="G1285" s="152">
        <f>E1285*F1285</f>
        <v>0</v>
      </c>
      <c r="H1285" s="153">
        <v>0</v>
      </c>
      <c r="I1285" s="154">
        <f>E1285*H1285</f>
        <v>0</v>
      </c>
      <c r="J1285" s="153"/>
      <c r="K1285" s="154">
        <f>E1285*J1285</f>
        <v>0</v>
      </c>
      <c r="O1285" s="145"/>
      <c r="Z1285" s="145"/>
      <c r="AA1285" s="145">
        <v>7</v>
      </c>
      <c r="AB1285" s="145">
        <v>1001</v>
      </c>
      <c r="AC1285" s="145">
        <v>5</v>
      </c>
      <c r="AD1285" s="145"/>
      <c r="AE1285" s="145"/>
      <c r="AF1285" s="145"/>
      <c r="AG1285" s="145"/>
      <c r="AH1285" s="145"/>
      <c r="AI1285" s="145"/>
      <c r="AJ1285" s="145"/>
      <c r="AK1285" s="145"/>
      <c r="AL1285" s="145"/>
      <c r="AM1285" s="145"/>
      <c r="AN1285" s="145"/>
      <c r="AO1285" s="145"/>
      <c r="AP1285" s="145"/>
      <c r="AQ1285" s="145"/>
      <c r="AR1285" s="145"/>
      <c r="AS1285" s="145"/>
      <c r="AT1285" s="145"/>
      <c r="AU1285" s="145"/>
      <c r="AV1285" s="145"/>
      <c r="AW1285" s="145"/>
      <c r="AX1285" s="145"/>
      <c r="AY1285" s="145"/>
      <c r="AZ1285" s="155">
        <f>G1285</f>
        <v>0</v>
      </c>
      <c r="BA1285" s="145"/>
      <c r="BB1285" s="145"/>
      <c r="BC1285" s="145"/>
      <c r="BD1285" s="145"/>
      <c r="BE1285" s="145"/>
      <c r="BF1285" s="145"/>
      <c r="BG1285" s="145"/>
      <c r="BH1285" s="145"/>
      <c r="BI1285" s="145"/>
      <c r="CA1285" s="145">
        <v>7</v>
      </c>
      <c r="CB1285" s="145">
        <v>1001</v>
      </c>
      <c r="CZ1285" s="108">
        <v>2</v>
      </c>
    </row>
    <row r="1286" spans="1:61" ht="12.75">
      <c r="A1286" s="168" t="s">
        <v>50</v>
      </c>
      <c r="B1286" s="169" t="s">
        <v>180</v>
      </c>
      <c r="C1286" s="170" t="s">
        <v>181</v>
      </c>
      <c r="D1286" s="171"/>
      <c r="E1286" s="172"/>
      <c r="F1286" s="172"/>
      <c r="G1286" s="173">
        <f>SUM(G1244:G1285)</f>
        <v>0</v>
      </c>
      <c r="H1286" s="174"/>
      <c r="I1286" s="173">
        <f>SUM(I1244:I1285)</f>
        <v>0.9558999999999999</v>
      </c>
      <c r="J1286" s="175"/>
      <c r="K1286" s="173">
        <f>SUM(K1244:K1285)</f>
        <v>0</v>
      </c>
      <c r="O1286" s="145"/>
      <c r="X1286" s="176">
        <f>K1286</f>
        <v>0</v>
      </c>
      <c r="Y1286" s="176">
        <f>I1286</f>
        <v>0.9558999999999999</v>
      </c>
      <c r="Z1286" s="155">
        <f>G1286</f>
        <v>0</v>
      </c>
      <c r="AA1286" s="145"/>
      <c r="AB1286" s="145"/>
      <c r="AC1286" s="145"/>
      <c r="AD1286" s="145"/>
      <c r="AE1286" s="145"/>
      <c r="AF1286" s="145"/>
      <c r="AG1286" s="145"/>
      <c r="AH1286" s="145"/>
      <c r="AI1286" s="145"/>
      <c r="AJ1286" s="145"/>
      <c r="AK1286" s="145"/>
      <c r="AL1286" s="145"/>
      <c r="AM1286" s="145"/>
      <c r="AN1286" s="145"/>
      <c r="AO1286" s="145"/>
      <c r="AP1286" s="145"/>
      <c r="AQ1286" s="145"/>
      <c r="AR1286" s="145"/>
      <c r="AS1286" s="145"/>
      <c r="AT1286" s="145"/>
      <c r="AU1286" s="145"/>
      <c r="AV1286" s="145"/>
      <c r="AW1286" s="145"/>
      <c r="AX1286" s="145"/>
      <c r="AY1286" s="145"/>
      <c r="AZ1286" s="145"/>
      <c r="BA1286" s="177"/>
      <c r="BB1286" s="177"/>
      <c r="BC1286" s="177"/>
      <c r="BD1286" s="177"/>
      <c r="BE1286" s="177"/>
      <c r="BF1286" s="177"/>
      <c r="BG1286" s="145"/>
      <c r="BH1286" s="145"/>
      <c r="BI1286" s="145"/>
    </row>
    <row r="1287" spans="1:15" ht="14.25" customHeight="1">
      <c r="A1287" s="135" t="s">
        <v>46</v>
      </c>
      <c r="B1287" s="136" t="s">
        <v>1280</v>
      </c>
      <c r="C1287" s="137" t="s">
        <v>1281</v>
      </c>
      <c r="D1287" s="138"/>
      <c r="E1287" s="139"/>
      <c r="F1287" s="139"/>
      <c r="G1287" s="140"/>
      <c r="H1287" s="141"/>
      <c r="I1287" s="142"/>
      <c r="J1287" s="143"/>
      <c r="K1287" s="144"/>
      <c r="O1287" s="145"/>
    </row>
    <row r="1288" spans="1:104" ht="33.75">
      <c r="A1288" s="146">
        <v>238</v>
      </c>
      <c r="B1288" s="147" t="s">
        <v>1282</v>
      </c>
      <c r="C1288" s="148" t="s">
        <v>1283</v>
      </c>
      <c r="D1288" s="149" t="s">
        <v>49</v>
      </c>
      <c r="E1288" s="150">
        <v>544.5987</v>
      </c>
      <c r="F1288" s="151">
        <v>0</v>
      </c>
      <c r="G1288" s="152">
        <f>E1288*F1288</f>
        <v>0</v>
      </c>
      <c r="H1288" s="153">
        <v>5E-05</v>
      </c>
      <c r="I1288" s="154">
        <f>E1288*H1288</f>
        <v>0.027229935</v>
      </c>
      <c r="J1288" s="153">
        <v>0</v>
      </c>
      <c r="K1288" s="154">
        <f>E1288*J1288</f>
        <v>0</v>
      </c>
      <c r="O1288" s="145"/>
      <c r="Z1288" s="145"/>
      <c r="AA1288" s="145">
        <v>1</v>
      </c>
      <c r="AB1288" s="145">
        <v>7</v>
      </c>
      <c r="AC1288" s="145">
        <v>7</v>
      </c>
      <c r="AD1288" s="145"/>
      <c r="AE1288" s="145"/>
      <c r="AF1288" s="145"/>
      <c r="AG1288" s="145"/>
      <c r="AH1288" s="145"/>
      <c r="AI1288" s="145"/>
      <c r="AJ1288" s="145"/>
      <c r="AK1288" s="145"/>
      <c r="AL1288" s="145"/>
      <c r="AM1288" s="145"/>
      <c r="AN1288" s="145"/>
      <c r="AO1288" s="145"/>
      <c r="AP1288" s="145"/>
      <c r="AQ1288" s="145"/>
      <c r="AR1288" s="145"/>
      <c r="AS1288" s="145"/>
      <c r="AT1288" s="145"/>
      <c r="AU1288" s="145"/>
      <c r="AV1288" s="145"/>
      <c r="AW1288" s="145"/>
      <c r="AX1288" s="145"/>
      <c r="AY1288" s="145"/>
      <c r="AZ1288" s="155">
        <f>G1288</f>
        <v>0</v>
      </c>
      <c r="BA1288" s="145"/>
      <c r="BB1288" s="145"/>
      <c r="BC1288" s="145"/>
      <c r="BD1288" s="145"/>
      <c r="BE1288" s="145"/>
      <c r="BF1288" s="145"/>
      <c r="BG1288" s="145"/>
      <c r="BH1288" s="145"/>
      <c r="BI1288" s="145"/>
      <c r="CA1288" s="145">
        <v>1</v>
      </c>
      <c r="CB1288" s="145">
        <v>7</v>
      </c>
      <c r="CZ1288" s="108">
        <v>2</v>
      </c>
    </row>
    <row r="1289" spans="1:61" ht="25.5">
      <c r="A1289" s="156"/>
      <c r="B1289" s="157"/>
      <c r="C1289" s="160" t="s">
        <v>697</v>
      </c>
      <c r="D1289" s="161"/>
      <c r="E1289" s="162">
        <v>16.055</v>
      </c>
      <c r="F1289" s="163"/>
      <c r="G1289" s="164"/>
      <c r="H1289" s="165"/>
      <c r="I1289" s="158"/>
      <c r="J1289" s="166"/>
      <c r="K1289" s="158"/>
      <c r="M1289" s="159" t="s">
        <v>697</v>
      </c>
      <c r="O1289" s="145"/>
      <c r="Z1289" s="145"/>
      <c r="AA1289" s="145"/>
      <c r="AB1289" s="145"/>
      <c r="AC1289" s="145"/>
      <c r="AD1289" s="145"/>
      <c r="AE1289" s="145"/>
      <c r="AF1289" s="145"/>
      <c r="AG1289" s="145"/>
      <c r="AH1289" s="145"/>
      <c r="AI1289" s="145"/>
      <c r="AJ1289" s="145"/>
      <c r="AK1289" s="145"/>
      <c r="AL1289" s="145"/>
      <c r="AM1289" s="145"/>
      <c r="AN1289" s="145"/>
      <c r="AO1289" s="145"/>
      <c r="AP1289" s="145"/>
      <c r="AQ1289" s="145"/>
      <c r="AR1289" s="145"/>
      <c r="AS1289" s="145"/>
      <c r="AT1289" s="145"/>
      <c r="AU1289" s="145"/>
      <c r="AV1289" s="145"/>
      <c r="AW1289" s="145"/>
      <c r="AX1289" s="145"/>
      <c r="AY1289" s="145"/>
      <c r="AZ1289" s="145"/>
      <c r="BA1289" s="145"/>
      <c r="BB1289" s="145"/>
      <c r="BC1289" s="145"/>
      <c r="BD1289" s="167" t="str">
        <f>C1288</f>
        <v>Montáž obložení stěn z plechu spojených šroubováním včetněpotřebného spojovac.materiálu</v>
      </c>
      <c r="BE1289" s="145"/>
      <c r="BF1289" s="145"/>
      <c r="BG1289" s="145"/>
      <c r="BH1289" s="145"/>
      <c r="BI1289" s="145"/>
    </row>
    <row r="1290" spans="1:61" ht="12.75">
      <c r="A1290" s="156"/>
      <c r="B1290" s="157"/>
      <c r="C1290" s="160" t="s">
        <v>698</v>
      </c>
      <c r="D1290" s="161"/>
      <c r="E1290" s="162">
        <v>71.14</v>
      </c>
      <c r="F1290" s="163"/>
      <c r="G1290" s="164"/>
      <c r="H1290" s="165"/>
      <c r="I1290" s="158"/>
      <c r="J1290" s="166"/>
      <c r="K1290" s="158"/>
      <c r="M1290" s="159" t="s">
        <v>698</v>
      </c>
      <c r="O1290" s="145"/>
      <c r="Z1290" s="145"/>
      <c r="AA1290" s="145"/>
      <c r="AB1290" s="145"/>
      <c r="AC1290" s="145"/>
      <c r="AD1290" s="145"/>
      <c r="AE1290" s="145"/>
      <c r="AF1290" s="145"/>
      <c r="AG1290" s="145"/>
      <c r="AH1290" s="145"/>
      <c r="AI1290" s="145"/>
      <c r="AJ1290" s="145"/>
      <c r="AK1290" s="145"/>
      <c r="AL1290" s="145"/>
      <c r="AM1290" s="145"/>
      <c r="AN1290" s="145"/>
      <c r="AO1290" s="145"/>
      <c r="AP1290" s="145"/>
      <c r="AQ1290" s="145"/>
      <c r="AR1290" s="145"/>
      <c r="AS1290" s="145"/>
      <c r="AT1290" s="145"/>
      <c r="AU1290" s="145"/>
      <c r="AV1290" s="145"/>
      <c r="AW1290" s="145"/>
      <c r="AX1290" s="145"/>
      <c r="AY1290" s="145"/>
      <c r="AZ1290" s="145"/>
      <c r="BA1290" s="145"/>
      <c r="BB1290" s="145"/>
      <c r="BC1290" s="145"/>
      <c r="BD1290" s="167" t="str">
        <f>C1289</f>
        <v>Stěna S5:4,75*(1,25*2+0,44*2)</v>
      </c>
      <c r="BE1290" s="145"/>
      <c r="BF1290" s="145"/>
      <c r="BG1290" s="145"/>
      <c r="BH1290" s="145"/>
      <c r="BI1290" s="145"/>
    </row>
    <row r="1291" spans="1:61" ht="12.75">
      <c r="A1291" s="156"/>
      <c r="B1291" s="157"/>
      <c r="C1291" s="160" t="s">
        <v>699</v>
      </c>
      <c r="D1291" s="161"/>
      <c r="E1291" s="162">
        <v>-21</v>
      </c>
      <c r="F1291" s="163"/>
      <c r="G1291" s="164"/>
      <c r="H1291" s="165"/>
      <c r="I1291" s="158"/>
      <c r="J1291" s="166"/>
      <c r="K1291" s="158"/>
      <c r="M1291" s="159" t="s">
        <v>699</v>
      </c>
      <c r="O1291" s="145"/>
      <c r="Z1291" s="145"/>
      <c r="AA1291" s="145"/>
      <c r="AB1291" s="145"/>
      <c r="AC1291" s="145"/>
      <c r="AD1291" s="145"/>
      <c r="AE1291" s="145"/>
      <c r="AF1291" s="145"/>
      <c r="AG1291" s="145"/>
      <c r="AH1291" s="145"/>
      <c r="AI1291" s="145"/>
      <c r="AJ1291" s="145"/>
      <c r="AK1291" s="145"/>
      <c r="AL1291" s="145"/>
      <c r="AM1291" s="145"/>
      <c r="AN1291" s="145"/>
      <c r="AO1291" s="145"/>
      <c r="AP1291" s="145"/>
      <c r="AQ1291" s="145"/>
      <c r="AR1291" s="145"/>
      <c r="AS1291" s="145"/>
      <c r="AT1291" s="145"/>
      <c r="AU1291" s="145"/>
      <c r="AV1291" s="145"/>
      <c r="AW1291" s="145"/>
      <c r="AX1291" s="145"/>
      <c r="AY1291" s="145"/>
      <c r="AZ1291" s="145"/>
      <c r="BA1291" s="145"/>
      <c r="BB1291" s="145"/>
      <c r="BC1291" s="145"/>
      <c r="BD1291" s="167" t="str">
        <f>C1290</f>
        <v>Stěna S6:17,785*(3,90+4,10)/2</v>
      </c>
      <c r="BE1291" s="145"/>
      <c r="BF1291" s="145"/>
      <c r="BG1291" s="145"/>
      <c r="BH1291" s="145"/>
      <c r="BI1291" s="145"/>
    </row>
    <row r="1292" spans="1:61" ht="12.75">
      <c r="A1292" s="156"/>
      <c r="B1292" s="157"/>
      <c r="C1292" s="160" t="s">
        <v>700</v>
      </c>
      <c r="D1292" s="161"/>
      <c r="E1292" s="162">
        <v>12.4495</v>
      </c>
      <c r="F1292" s="163"/>
      <c r="G1292" s="164"/>
      <c r="H1292" s="165"/>
      <c r="I1292" s="158"/>
      <c r="J1292" s="166"/>
      <c r="K1292" s="158"/>
      <c r="M1292" s="159" t="s">
        <v>700</v>
      </c>
      <c r="O1292" s="145"/>
      <c r="Z1292" s="145"/>
      <c r="AA1292" s="145"/>
      <c r="AB1292" s="145"/>
      <c r="AC1292" s="145"/>
      <c r="AD1292" s="145"/>
      <c r="AE1292" s="145"/>
      <c r="AF1292" s="145"/>
      <c r="AG1292" s="145"/>
      <c r="AH1292" s="145"/>
      <c r="AI1292" s="145"/>
      <c r="AJ1292" s="145"/>
      <c r="AK1292" s="145"/>
      <c r="AL1292" s="145"/>
      <c r="AM1292" s="145"/>
      <c r="AN1292" s="145"/>
      <c r="AO1292" s="145"/>
      <c r="AP1292" s="145"/>
      <c r="AQ1292" s="145"/>
      <c r="AR1292" s="145"/>
      <c r="AS1292" s="145"/>
      <c r="AT1292" s="145"/>
      <c r="AU1292" s="145"/>
      <c r="AV1292" s="145"/>
      <c r="AW1292" s="145"/>
      <c r="AX1292" s="145"/>
      <c r="AY1292" s="145"/>
      <c r="AZ1292" s="145"/>
      <c r="BA1292" s="145"/>
      <c r="BB1292" s="145"/>
      <c r="BC1292" s="145"/>
      <c r="BD1292" s="167" t="str">
        <f>C1291</f>
        <v>-(15,00*0,50+15,00/2*1,80/2*2)</v>
      </c>
      <c r="BE1292" s="145"/>
      <c r="BF1292" s="145"/>
      <c r="BG1292" s="145"/>
      <c r="BH1292" s="145"/>
      <c r="BI1292" s="145"/>
    </row>
    <row r="1293" spans="1:61" ht="12.75">
      <c r="A1293" s="156"/>
      <c r="B1293" s="157"/>
      <c r="C1293" s="160" t="s">
        <v>701</v>
      </c>
      <c r="D1293" s="161"/>
      <c r="E1293" s="162">
        <v>122.3846</v>
      </c>
      <c r="F1293" s="163"/>
      <c r="G1293" s="164"/>
      <c r="H1293" s="165"/>
      <c r="I1293" s="158"/>
      <c r="J1293" s="166"/>
      <c r="K1293" s="158"/>
      <c r="M1293" s="159" t="s">
        <v>701</v>
      </c>
      <c r="O1293" s="145"/>
      <c r="Z1293" s="145"/>
      <c r="AA1293" s="145"/>
      <c r="AB1293" s="145"/>
      <c r="AC1293" s="145"/>
      <c r="AD1293" s="145"/>
      <c r="AE1293" s="145"/>
      <c r="AF1293" s="145"/>
      <c r="AG1293" s="145"/>
      <c r="AH1293" s="145"/>
      <c r="AI1293" s="145"/>
      <c r="AJ1293" s="145"/>
      <c r="AK1293" s="145"/>
      <c r="AL1293" s="145"/>
      <c r="AM1293" s="145"/>
      <c r="AN1293" s="145"/>
      <c r="AO1293" s="145"/>
      <c r="AP1293" s="145"/>
      <c r="AQ1293" s="145"/>
      <c r="AR1293" s="145"/>
      <c r="AS1293" s="145"/>
      <c r="AT1293" s="145"/>
      <c r="AU1293" s="145"/>
      <c r="AV1293" s="145"/>
      <c r="AW1293" s="145"/>
      <c r="AX1293" s="145"/>
      <c r="AY1293" s="145"/>
      <c r="AZ1293" s="145"/>
      <c r="BA1293" s="145"/>
      <c r="BB1293" s="145"/>
      <c r="BC1293" s="145"/>
      <c r="BD1293" s="167" t="str">
        <f>C1292</f>
        <v>17,785/2*1,40/2*2</v>
      </c>
      <c r="BE1293" s="145"/>
      <c r="BF1293" s="145"/>
      <c r="BG1293" s="145"/>
      <c r="BH1293" s="145"/>
      <c r="BI1293" s="145"/>
    </row>
    <row r="1294" spans="1:61" ht="12.75">
      <c r="A1294" s="156"/>
      <c r="B1294" s="157"/>
      <c r="C1294" s="160" t="s">
        <v>162</v>
      </c>
      <c r="D1294" s="161"/>
      <c r="E1294" s="162">
        <v>34.177</v>
      </c>
      <c r="F1294" s="163"/>
      <c r="G1294" s="164"/>
      <c r="H1294" s="165"/>
      <c r="I1294" s="158"/>
      <c r="J1294" s="166"/>
      <c r="K1294" s="158"/>
      <c r="M1294" s="159" t="s">
        <v>162</v>
      </c>
      <c r="O1294" s="145"/>
      <c r="Z1294" s="145"/>
      <c r="AA1294" s="145"/>
      <c r="AB1294" s="145"/>
      <c r="AC1294" s="145"/>
      <c r="AD1294" s="145"/>
      <c r="AE1294" s="145"/>
      <c r="AF1294" s="145"/>
      <c r="AG1294" s="145"/>
      <c r="AH1294" s="145"/>
      <c r="AI1294" s="145"/>
      <c r="AJ1294" s="145"/>
      <c r="AK1294" s="145"/>
      <c r="AL1294" s="145"/>
      <c r="AM1294" s="145"/>
      <c r="AN1294" s="145"/>
      <c r="AO1294" s="145"/>
      <c r="AP1294" s="145"/>
      <c r="AQ1294" s="145"/>
      <c r="AR1294" s="145"/>
      <c r="AS1294" s="145"/>
      <c r="AT1294" s="145"/>
      <c r="AU1294" s="145"/>
      <c r="AV1294" s="145"/>
      <c r="AW1294" s="145"/>
      <c r="AX1294" s="145"/>
      <c r="AY1294" s="145"/>
      <c r="AZ1294" s="145"/>
      <c r="BA1294" s="145"/>
      <c r="BB1294" s="145"/>
      <c r="BC1294" s="145"/>
      <c r="BD1294" s="167" t="str">
        <f>C1293</f>
        <v>Stěna S4:4,57*(1,52+0,60+2,60+20,42+1,64)</v>
      </c>
      <c r="BE1294" s="145"/>
      <c r="BF1294" s="145"/>
      <c r="BG1294" s="145"/>
      <c r="BH1294" s="145"/>
      <c r="BI1294" s="145"/>
    </row>
    <row r="1295" spans="1:61" ht="12.75">
      <c r="A1295" s="156"/>
      <c r="B1295" s="157"/>
      <c r="C1295" s="160" t="s">
        <v>163</v>
      </c>
      <c r="D1295" s="161"/>
      <c r="E1295" s="162">
        <v>-12.542</v>
      </c>
      <c r="F1295" s="163"/>
      <c r="G1295" s="164"/>
      <c r="H1295" s="165"/>
      <c r="I1295" s="158"/>
      <c r="J1295" s="166"/>
      <c r="K1295" s="158"/>
      <c r="M1295" s="159" t="s">
        <v>163</v>
      </c>
      <c r="O1295" s="145"/>
      <c r="Z1295" s="145"/>
      <c r="AA1295" s="145"/>
      <c r="AB1295" s="145"/>
      <c r="AC1295" s="145"/>
      <c r="AD1295" s="145"/>
      <c r="AE1295" s="145"/>
      <c r="AF1295" s="145"/>
      <c r="AG1295" s="145"/>
      <c r="AH1295" s="145"/>
      <c r="AI1295" s="145"/>
      <c r="AJ1295" s="145"/>
      <c r="AK1295" s="145"/>
      <c r="AL1295" s="145"/>
      <c r="AM1295" s="145"/>
      <c r="AN1295" s="145"/>
      <c r="AO1295" s="145"/>
      <c r="AP1295" s="145"/>
      <c r="AQ1295" s="145"/>
      <c r="AR1295" s="145"/>
      <c r="AS1295" s="145"/>
      <c r="AT1295" s="145"/>
      <c r="AU1295" s="145"/>
      <c r="AV1295" s="145"/>
      <c r="AW1295" s="145"/>
      <c r="AX1295" s="145"/>
      <c r="AY1295" s="145"/>
      <c r="AZ1295" s="145"/>
      <c r="BA1295" s="145"/>
      <c r="BB1295" s="145"/>
      <c r="BC1295" s="145"/>
      <c r="BD1295" s="167" t="str">
        <f>C1294</f>
        <v>2,39*14,30</v>
      </c>
      <c r="BE1295" s="145"/>
      <c r="BF1295" s="145"/>
      <c r="BG1295" s="145"/>
      <c r="BH1295" s="145"/>
      <c r="BI1295" s="145"/>
    </row>
    <row r="1296" spans="1:61" ht="12.75">
      <c r="A1296" s="156"/>
      <c r="B1296" s="157"/>
      <c r="C1296" s="160" t="s">
        <v>702</v>
      </c>
      <c r="D1296" s="161"/>
      <c r="E1296" s="162">
        <v>144.36</v>
      </c>
      <c r="F1296" s="163"/>
      <c r="G1296" s="164"/>
      <c r="H1296" s="165"/>
      <c r="I1296" s="158"/>
      <c r="J1296" s="166"/>
      <c r="K1296" s="158"/>
      <c r="M1296" s="159" t="s">
        <v>702</v>
      </c>
      <c r="O1296" s="145"/>
      <c r="Z1296" s="145"/>
      <c r="AA1296" s="145"/>
      <c r="AB1296" s="145"/>
      <c r="AC1296" s="145"/>
      <c r="AD1296" s="145"/>
      <c r="AE1296" s="145"/>
      <c r="AF1296" s="145"/>
      <c r="AG1296" s="145"/>
      <c r="AH1296" s="145"/>
      <c r="AI1296" s="145"/>
      <c r="AJ1296" s="145"/>
      <c r="AK1296" s="145"/>
      <c r="AL1296" s="145"/>
      <c r="AM1296" s="145"/>
      <c r="AN1296" s="145"/>
      <c r="AO1296" s="145"/>
      <c r="AP1296" s="145"/>
      <c r="AQ1296" s="145"/>
      <c r="AR1296" s="145"/>
      <c r="AS1296" s="145"/>
      <c r="AT1296" s="145"/>
      <c r="AU1296" s="145"/>
      <c r="AV1296" s="145"/>
      <c r="AW1296" s="145"/>
      <c r="AX1296" s="145"/>
      <c r="AY1296" s="145"/>
      <c r="AZ1296" s="145"/>
      <c r="BA1296" s="145"/>
      <c r="BB1296" s="145"/>
      <c r="BC1296" s="145"/>
      <c r="BD1296" s="167" t="str">
        <f>C1295</f>
        <v>-(1,20*1,40+1,75*1,40+1,42*1,40+1,42*2,20+1,50*2,20)</v>
      </c>
      <c r="BE1296" s="145"/>
      <c r="BF1296" s="145"/>
      <c r="BG1296" s="145"/>
      <c r="BH1296" s="145"/>
      <c r="BI1296" s="145"/>
    </row>
    <row r="1297" spans="1:61" ht="12.75">
      <c r="A1297" s="156"/>
      <c r="B1297" s="157"/>
      <c r="C1297" s="160" t="s">
        <v>1008</v>
      </c>
      <c r="D1297" s="161"/>
      <c r="E1297" s="162">
        <v>-10.451</v>
      </c>
      <c r="F1297" s="163"/>
      <c r="G1297" s="164"/>
      <c r="H1297" s="165"/>
      <c r="I1297" s="158"/>
      <c r="J1297" s="166"/>
      <c r="K1297" s="158"/>
      <c r="M1297" s="159" t="s">
        <v>1008</v>
      </c>
      <c r="O1297" s="145"/>
      <c r="Z1297" s="145"/>
      <c r="AA1297" s="145"/>
      <c r="AB1297" s="145"/>
      <c r="AC1297" s="145"/>
      <c r="AD1297" s="145"/>
      <c r="AE1297" s="145"/>
      <c r="AF1297" s="145"/>
      <c r="AG1297" s="145"/>
      <c r="AH1297" s="145"/>
      <c r="AI1297" s="145"/>
      <c r="AJ1297" s="145"/>
      <c r="AK1297" s="145"/>
      <c r="AL1297" s="145"/>
      <c r="AM1297" s="145"/>
      <c r="AN1297" s="145"/>
      <c r="AO1297" s="145"/>
      <c r="AP1297" s="145"/>
      <c r="AQ1297" s="145"/>
      <c r="AR1297" s="145"/>
      <c r="AS1297" s="145"/>
      <c r="AT1297" s="145"/>
      <c r="AU1297" s="145"/>
      <c r="AV1297" s="145"/>
      <c r="AW1297" s="145"/>
      <c r="AX1297" s="145"/>
      <c r="AY1297" s="145"/>
      <c r="AZ1297" s="145"/>
      <c r="BA1297" s="145"/>
      <c r="BB1297" s="145"/>
      <c r="BC1297" s="145"/>
      <c r="BD1297" s="167" t="str">
        <f>C1296</f>
        <v>Stěna S1 :3,00*(20,029+7,132+20,059+0,90)</v>
      </c>
      <c r="BE1297" s="145"/>
      <c r="BF1297" s="145"/>
      <c r="BG1297" s="145"/>
      <c r="BH1297" s="145"/>
      <c r="BI1297" s="145"/>
    </row>
    <row r="1298" spans="1:61" ht="12.75">
      <c r="A1298" s="156"/>
      <c r="B1298" s="157"/>
      <c r="C1298" s="160" t="s">
        <v>1009</v>
      </c>
      <c r="D1298" s="161"/>
      <c r="E1298" s="162">
        <v>-12.742</v>
      </c>
      <c r="F1298" s="163"/>
      <c r="G1298" s="164"/>
      <c r="H1298" s="165"/>
      <c r="I1298" s="158"/>
      <c r="J1298" s="166"/>
      <c r="K1298" s="158"/>
      <c r="M1298" s="159" t="s">
        <v>1009</v>
      </c>
      <c r="O1298" s="145"/>
      <c r="Z1298" s="145"/>
      <c r="AA1298" s="145"/>
      <c r="AB1298" s="145"/>
      <c r="AC1298" s="145"/>
      <c r="AD1298" s="145"/>
      <c r="AE1298" s="145"/>
      <c r="AF1298" s="145"/>
      <c r="AG1298" s="145"/>
      <c r="AH1298" s="145"/>
      <c r="AI1298" s="145"/>
      <c r="AJ1298" s="145"/>
      <c r="AK1298" s="145"/>
      <c r="AL1298" s="145"/>
      <c r="AM1298" s="145"/>
      <c r="AN1298" s="145"/>
      <c r="AO1298" s="145"/>
      <c r="AP1298" s="145"/>
      <c r="AQ1298" s="145"/>
      <c r="AR1298" s="145"/>
      <c r="AS1298" s="145"/>
      <c r="AT1298" s="145"/>
      <c r="AU1298" s="145"/>
      <c r="AV1298" s="145"/>
      <c r="AW1298" s="145"/>
      <c r="AX1298" s="145"/>
      <c r="AY1298" s="145"/>
      <c r="AZ1298" s="145"/>
      <c r="BA1298" s="145"/>
      <c r="BB1298" s="145"/>
      <c r="BC1298" s="145"/>
      <c r="BD1298" s="167" t="str">
        <f>C1297</f>
        <v>-(1,92*0,75+1,25*2,02+0,66*2,30+1,46*2,30+0,70*2,30)</v>
      </c>
      <c r="BE1298" s="145"/>
      <c r="BF1298" s="145"/>
      <c r="BG1298" s="145"/>
      <c r="BH1298" s="145"/>
      <c r="BI1298" s="145"/>
    </row>
    <row r="1299" spans="1:61" ht="12.75">
      <c r="A1299" s="156"/>
      <c r="B1299" s="157"/>
      <c r="C1299" s="160" t="s">
        <v>703</v>
      </c>
      <c r="D1299" s="161"/>
      <c r="E1299" s="162">
        <v>179.7705</v>
      </c>
      <c r="F1299" s="163"/>
      <c r="G1299" s="164"/>
      <c r="H1299" s="165"/>
      <c r="I1299" s="158"/>
      <c r="J1299" s="166"/>
      <c r="K1299" s="158"/>
      <c r="M1299" s="159" t="s">
        <v>703</v>
      </c>
      <c r="O1299" s="145"/>
      <c r="Z1299" s="145"/>
      <c r="AA1299" s="145"/>
      <c r="AB1299" s="145"/>
      <c r="AC1299" s="145"/>
      <c r="AD1299" s="145"/>
      <c r="AE1299" s="145"/>
      <c r="AF1299" s="145"/>
      <c r="AG1299" s="145"/>
      <c r="AH1299" s="145"/>
      <c r="AI1299" s="145"/>
      <c r="AJ1299" s="145"/>
      <c r="AK1299" s="145"/>
      <c r="AL1299" s="145"/>
      <c r="AM1299" s="145"/>
      <c r="AN1299" s="145"/>
      <c r="AO1299" s="145"/>
      <c r="AP1299" s="145"/>
      <c r="AQ1299" s="145"/>
      <c r="AR1299" s="145"/>
      <c r="AS1299" s="145"/>
      <c r="AT1299" s="145"/>
      <c r="AU1299" s="145"/>
      <c r="AV1299" s="145"/>
      <c r="AW1299" s="145"/>
      <c r="AX1299" s="145"/>
      <c r="AY1299" s="145"/>
      <c r="AZ1299" s="145"/>
      <c r="BA1299" s="145"/>
      <c r="BB1299" s="145"/>
      <c r="BC1299" s="145"/>
      <c r="BD1299" s="167" t="str">
        <f>C1298</f>
        <v>-(1,42*2,30*2+0,62*2,30+2,08*2,30)</v>
      </c>
      <c r="BE1299" s="145"/>
      <c r="BF1299" s="145"/>
      <c r="BG1299" s="145"/>
      <c r="BH1299" s="145"/>
      <c r="BI1299" s="145"/>
    </row>
    <row r="1300" spans="1:61" ht="12.75">
      <c r="A1300" s="156"/>
      <c r="B1300" s="157"/>
      <c r="C1300" s="160" t="s">
        <v>704</v>
      </c>
      <c r="D1300" s="161"/>
      <c r="E1300" s="162">
        <v>5.135</v>
      </c>
      <c r="F1300" s="163"/>
      <c r="G1300" s="164"/>
      <c r="H1300" s="165"/>
      <c r="I1300" s="158"/>
      <c r="J1300" s="166"/>
      <c r="K1300" s="158"/>
      <c r="M1300" s="159" t="s">
        <v>704</v>
      </c>
      <c r="O1300" s="145"/>
      <c r="Z1300" s="145"/>
      <c r="AA1300" s="145"/>
      <c r="AB1300" s="145"/>
      <c r="AC1300" s="145"/>
      <c r="AD1300" s="145"/>
      <c r="AE1300" s="145"/>
      <c r="AF1300" s="145"/>
      <c r="AG1300" s="145"/>
      <c r="AH1300" s="145"/>
      <c r="AI1300" s="145"/>
      <c r="AJ1300" s="145"/>
      <c r="AK1300" s="145"/>
      <c r="AL1300" s="145"/>
      <c r="AM1300" s="145"/>
      <c r="AN1300" s="145"/>
      <c r="AO1300" s="145"/>
      <c r="AP1300" s="145"/>
      <c r="AQ1300" s="145"/>
      <c r="AR1300" s="145"/>
      <c r="AS1300" s="145"/>
      <c r="AT1300" s="145"/>
      <c r="AU1300" s="145"/>
      <c r="AV1300" s="145"/>
      <c r="AW1300" s="145"/>
      <c r="AX1300" s="145"/>
      <c r="AY1300" s="145"/>
      <c r="AZ1300" s="145"/>
      <c r="BA1300" s="145"/>
      <c r="BB1300" s="145"/>
      <c r="BC1300" s="145"/>
      <c r="BD1300" s="167" t="str">
        <f>C1299</f>
        <v>3,50*(6,60+1,50+20,029+7,132+1,829+1,92+9,353+1,50*2)</v>
      </c>
      <c r="BE1300" s="145"/>
      <c r="BF1300" s="145"/>
      <c r="BG1300" s="145"/>
      <c r="BH1300" s="145"/>
      <c r="BI1300" s="145"/>
    </row>
    <row r="1301" spans="1:61" ht="12.75">
      <c r="A1301" s="156"/>
      <c r="B1301" s="157"/>
      <c r="C1301" s="160" t="s">
        <v>705</v>
      </c>
      <c r="D1301" s="161"/>
      <c r="E1301" s="162">
        <v>12.803</v>
      </c>
      <c r="F1301" s="163"/>
      <c r="G1301" s="164"/>
      <c r="H1301" s="165"/>
      <c r="I1301" s="158"/>
      <c r="J1301" s="166"/>
      <c r="K1301" s="158"/>
      <c r="M1301" s="159" t="s">
        <v>705</v>
      </c>
      <c r="O1301" s="145"/>
      <c r="Z1301" s="145"/>
      <c r="AA1301" s="145"/>
      <c r="AB1301" s="145"/>
      <c r="AC1301" s="145"/>
      <c r="AD1301" s="145"/>
      <c r="AE1301" s="145"/>
      <c r="AF1301" s="145"/>
      <c r="AG1301" s="145"/>
      <c r="AH1301" s="145"/>
      <c r="AI1301" s="145"/>
      <c r="AJ1301" s="145"/>
      <c r="AK1301" s="145"/>
      <c r="AL1301" s="145"/>
      <c r="AM1301" s="145"/>
      <c r="AN1301" s="145"/>
      <c r="AO1301" s="145"/>
      <c r="AP1301" s="145"/>
      <c r="AQ1301" s="145"/>
      <c r="AR1301" s="145"/>
      <c r="AS1301" s="145"/>
      <c r="AT1301" s="145"/>
      <c r="AU1301" s="145"/>
      <c r="AV1301" s="145"/>
      <c r="AW1301" s="145"/>
      <c r="AX1301" s="145"/>
      <c r="AY1301" s="145"/>
      <c r="AZ1301" s="145"/>
      <c r="BA1301" s="145"/>
      <c r="BB1301" s="145"/>
      <c r="BC1301" s="145"/>
      <c r="BD1301" s="167" t="str">
        <f>C1300</f>
        <v>7,132/2*1,44/2*2</v>
      </c>
      <c r="BE1301" s="145"/>
      <c r="BF1301" s="145"/>
      <c r="BG1301" s="145"/>
      <c r="BH1301" s="145"/>
      <c r="BI1301" s="145"/>
    </row>
    <row r="1302" spans="1:61" ht="12.75">
      <c r="A1302" s="156"/>
      <c r="B1302" s="157"/>
      <c r="C1302" s="160" t="s">
        <v>1014</v>
      </c>
      <c r="D1302" s="161"/>
      <c r="E1302" s="162">
        <v>-25.74</v>
      </c>
      <c r="F1302" s="163"/>
      <c r="G1302" s="164"/>
      <c r="H1302" s="165"/>
      <c r="I1302" s="158"/>
      <c r="J1302" s="166"/>
      <c r="K1302" s="158"/>
      <c r="M1302" s="159" t="s">
        <v>1014</v>
      </c>
      <c r="O1302" s="145"/>
      <c r="Z1302" s="145"/>
      <c r="AA1302" s="145"/>
      <c r="AB1302" s="145"/>
      <c r="AC1302" s="145"/>
      <c r="AD1302" s="145"/>
      <c r="AE1302" s="145"/>
      <c r="AF1302" s="145"/>
      <c r="AG1302" s="145"/>
      <c r="AH1302" s="145"/>
      <c r="AI1302" s="145"/>
      <c r="AJ1302" s="145"/>
      <c r="AK1302" s="145"/>
      <c r="AL1302" s="145"/>
      <c r="AM1302" s="145"/>
      <c r="AN1302" s="145"/>
      <c r="AO1302" s="145"/>
      <c r="AP1302" s="145"/>
      <c r="AQ1302" s="145"/>
      <c r="AR1302" s="145"/>
      <c r="AS1302" s="145"/>
      <c r="AT1302" s="145"/>
      <c r="AU1302" s="145"/>
      <c r="AV1302" s="145"/>
      <c r="AW1302" s="145"/>
      <c r="AX1302" s="145"/>
      <c r="AY1302" s="145"/>
      <c r="AZ1302" s="145"/>
      <c r="BA1302" s="145"/>
      <c r="BB1302" s="145"/>
      <c r="BC1302" s="145"/>
      <c r="BD1302" s="167" t="str">
        <f>C1301</f>
        <v>17,782/2*1,44/2*2</v>
      </c>
      <c r="BE1302" s="145"/>
      <c r="BF1302" s="145"/>
      <c r="BG1302" s="145"/>
      <c r="BH1302" s="145"/>
      <c r="BI1302" s="145"/>
    </row>
    <row r="1303" spans="1:61" ht="22.5">
      <c r="A1303" s="156"/>
      <c r="B1303" s="157"/>
      <c r="C1303" s="160" t="s">
        <v>1284</v>
      </c>
      <c r="D1303" s="161"/>
      <c r="E1303" s="162">
        <v>5.576</v>
      </c>
      <c r="F1303" s="163"/>
      <c r="G1303" s="164"/>
      <c r="H1303" s="165"/>
      <c r="I1303" s="158"/>
      <c r="J1303" s="166"/>
      <c r="K1303" s="158"/>
      <c r="M1303" s="159" t="s">
        <v>1284</v>
      </c>
      <c r="O1303" s="145"/>
      <c r="Z1303" s="145"/>
      <c r="AA1303" s="145"/>
      <c r="AB1303" s="145"/>
      <c r="AC1303" s="145"/>
      <c r="AD1303" s="145"/>
      <c r="AE1303" s="145"/>
      <c r="AF1303" s="145"/>
      <c r="AG1303" s="145"/>
      <c r="AH1303" s="145"/>
      <c r="AI1303" s="145"/>
      <c r="AJ1303" s="145"/>
      <c r="AK1303" s="145"/>
      <c r="AL1303" s="145"/>
      <c r="AM1303" s="145"/>
      <c r="AN1303" s="145"/>
      <c r="AO1303" s="145"/>
      <c r="AP1303" s="145"/>
      <c r="AQ1303" s="145"/>
      <c r="AR1303" s="145"/>
      <c r="AS1303" s="145"/>
      <c r="AT1303" s="145"/>
      <c r="AU1303" s="145"/>
      <c r="AV1303" s="145"/>
      <c r="AW1303" s="145"/>
      <c r="AX1303" s="145"/>
      <c r="AY1303" s="145"/>
      <c r="AZ1303" s="145"/>
      <c r="BA1303" s="145"/>
      <c r="BB1303" s="145"/>
      <c r="BC1303" s="145"/>
      <c r="BD1303" s="167" t="str">
        <f>C1302</f>
        <v>-3,90*6,60</v>
      </c>
      <c r="BE1303" s="145"/>
      <c r="BF1303" s="145"/>
      <c r="BG1303" s="145"/>
      <c r="BH1303" s="145"/>
      <c r="BI1303" s="145"/>
    </row>
    <row r="1304" spans="1:61" ht="22.5">
      <c r="A1304" s="156"/>
      <c r="B1304" s="157"/>
      <c r="C1304" s="160" t="s">
        <v>1285</v>
      </c>
      <c r="D1304" s="161"/>
      <c r="E1304" s="162">
        <v>10.055</v>
      </c>
      <c r="F1304" s="163"/>
      <c r="G1304" s="164"/>
      <c r="H1304" s="165"/>
      <c r="I1304" s="158"/>
      <c r="J1304" s="166"/>
      <c r="K1304" s="158"/>
      <c r="M1304" s="159" t="s">
        <v>1285</v>
      </c>
      <c r="O1304" s="145"/>
      <c r="Z1304" s="145"/>
      <c r="AA1304" s="145"/>
      <c r="AB1304" s="145"/>
      <c r="AC1304" s="145"/>
      <c r="AD1304" s="145"/>
      <c r="AE1304" s="145"/>
      <c r="AF1304" s="145"/>
      <c r="AG1304" s="145"/>
      <c r="AH1304" s="145"/>
      <c r="AI1304" s="145"/>
      <c r="AJ1304" s="145"/>
      <c r="AK1304" s="145"/>
      <c r="AL1304" s="145"/>
      <c r="AM1304" s="145"/>
      <c r="AN1304" s="145"/>
      <c r="AO1304" s="145"/>
      <c r="AP1304" s="145"/>
      <c r="AQ1304" s="145"/>
      <c r="AR1304" s="145"/>
      <c r="AS1304" s="145"/>
      <c r="AT1304" s="145"/>
      <c r="AU1304" s="145"/>
      <c r="AV1304" s="145"/>
      <c r="AW1304" s="145"/>
      <c r="AX1304" s="145"/>
      <c r="AY1304" s="145"/>
      <c r="AZ1304" s="145"/>
      <c r="BA1304" s="145"/>
      <c r="BB1304" s="145"/>
      <c r="BC1304" s="145"/>
      <c r="BD1304" s="167" t="str">
        <f>C1303</f>
        <v>ostění:0,20*(0,70*3+2,30*3+1,50+2,30*2+1,50+2,30*2+2,08+2,30*2)</v>
      </c>
      <c r="BE1304" s="145"/>
      <c r="BF1304" s="145"/>
      <c r="BG1304" s="145"/>
      <c r="BH1304" s="145"/>
      <c r="BI1304" s="145"/>
    </row>
    <row r="1305" spans="1:61" ht="22.5">
      <c r="A1305" s="156"/>
      <c r="B1305" s="157"/>
      <c r="C1305" s="160" t="s">
        <v>1286</v>
      </c>
      <c r="D1305" s="161"/>
      <c r="E1305" s="162">
        <v>3.52</v>
      </c>
      <c r="F1305" s="163"/>
      <c r="G1305" s="164"/>
      <c r="H1305" s="165"/>
      <c r="I1305" s="158"/>
      <c r="J1305" s="166"/>
      <c r="K1305" s="158"/>
      <c r="M1305" s="159" t="s">
        <v>1286</v>
      </c>
      <c r="O1305" s="145"/>
      <c r="Z1305" s="145"/>
      <c r="AA1305" s="145"/>
      <c r="AB1305" s="145"/>
      <c r="AC1305" s="145"/>
      <c r="AD1305" s="145"/>
      <c r="AE1305" s="145"/>
      <c r="AF1305" s="145"/>
      <c r="AG1305" s="145"/>
      <c r="AH1305" s="145"/>
      <c r="AI1305" s="145"/>
      <c r="AJ1305" s="145"/>
      <c r="AK1305" s="145"/>
      <c r="AL1305" s="145"/>
      <c r="AM1305" s="145"/>
      <c r="AN1305" s="145"/>
      <c r="AO1305" s="145"/>
      <c r="AP1305" s="145"/>
      <c r="AQ1305" s="145"/>
      <c r="AR1305" s="145"/>
      <c r="AS1305" s="145"/>
      <c r="AT1305" s="145"/>
      <c r="AU1305" s="145"/>
      <c r="AV1305" s="145"/>
      <c r="AW1305" s="145"/>
      <c r="AX1305" s="145"/>
      <c r="AY1305" s="145"/>
      <c r="AZ1305" s="145"/>
      <c r="BA1305" s="145"/>
      <c r="BB1305" s="145"/>
      <c r="BC1305" s="145"/>
      <c r="BD1305" s="167" t="str">
        <f>C1304</f>
        <v>0,20*(3,325+2,30*2+1,75*5+2,18*5*2+1,50+2,20*2+1,50+2,20*2)</v>
      </c>
      <c r="BE1305" s="145"/>
      <c r="BF1305" s="145"/>
      <c r="BG1305" s="145"/>
      <c r="BH1305" s="145"/>
      <c r="BI1305" s="145"/>
    </row>
    <row r="1306" spans="1:61" ht="12.75">
      <c r="A1306" s="156"/>
      <c r="B1306" s="157"/>
      <c r="C1306" s="160" t="s">
        <v>1287</v>
      </c>
      <c r="D1306" s="161"/>
      <c r="E1306" s="162">
        <v>4.126</v>
      </c>
      <c r="F1306" s="163"/>
      <c r="G1306" s="164"/>
      <c r="H1306" s="165"/>
      <c r="I1306" s="158"/>
      <c r="J1306" s="166"/>
      <c r="K1306" s="158"/>
      <c r="M1306" s="159" t="s">
        <v>1287</v>
      </c>
      <c r="O1306" s="145"/>
      <c r="Z1306" s="145"/>
      <c r="AA1306" s="145"/>
      <c r="AB1306" s="145"/>
      <c r="AC1306" s="145"/>
      <c r="AD1306" s="145"/>
      <c r="AE1306" s="145"/>
      <c r="AF1306" s="145"/>
      <c r="AG1306" s="145"/>
      <c r="AH1306" s="145"/>
      <c r="AI1306" s="145"/>
      <c r="AJ1306" s="145"/>
      <c r="AK1306" s="145"/>
      <c r="AL1306" s="145"/>
      <c r="AM1306" s="145"/>
      <c r="AN1306" s="145"/>
      <c r="AO1306" s="145"/>
      <c r="AP1306" s="145"/>
      <c r="AQ1306" s="145"/>
      <c r="AR1306" s="145"/>
      <c r="AS1306" s="145"/>
      <c r="AT1306" s="145"/>
      <c r="AU1306" s="145"/>
      <c r="AV1306" s="145"/>
      <c r="AW1306" s="145"/>
      <c r="AX1306" s="145"/>
      <c r="AY1306" s="145"/>
      <c r="AZ1306" s="145"/>
      <c r="BA1306" s="145"/>
      <c r="BB1306" s="145"/>
      <c r="BC1306" s="145"/>
      <c r="BD1306" s="167" t="str">
        <f>C1305</f>
        <v>0,20*(1,50+1,40*2+1,75+1,40*2+1,20+1,40*2+2,00+0,75*2+1,25)</v>
      </c>
      <c r="BE1306" s="145"/>
      <c r="BF1306" s="145"/>
      <c r="BG1306" s="145"/>
      <c r="BH1306" s="145"/>
      <c r="BI1306" s="145"/>
    </row>
    <row r="1307" spans="1:61" ht="22.5">
      <c r="A1307" s="156"/>
      <c r="B1307" s="157"/>
      <c r="C1307" s="160" t="s">
        <v>1288</v>
      </c>
      <c r="D1307" s="161"/>
      <c r="E1307" s="162">
        <v>5.522</v>
      </c>
      <c r="F1307" s="163"/>
      <c r="G1307" s="164"/>
      <c r="H1307" s="165"/>
      <c r="I1307" s="158"/>
      <c r="J1307" s="166"/>
      <c r="K1307" s="158"/>
      <c r="M1307" s="159" t="s">
        <v>1288</v>
      </c>
      <c r="O1307" s="145"/>
      <c r="Z1307" s="145"/>
      <c r="AA1307" s="145"/>
      <c r="AB1307" s="145"/>
      <c r="AC1307" s="145"/>
      <c r="AD1307" s="145"/>
      <c r="AE1307" s="145"/>
      <c r="AF1307" s="145"/>
      <c r="AG1307" s="145"/>
      <c r="AH1307" s="145"/>
      <c r="AI1307" s="145"/>
      <c r="AJ1307" s="145"/>
      <c r="AK1307" s="145"/>
      <c r="AL1307" s="145"/>
      <c r="AM1307" s="145"/>
      <c r="AN1307" s="145"/>
      <c r="AO1307" s="145"/>
      <c r="AP1307" s="145"/>
      <c r="AQ1307" s="145"/>
      <c r="AR1307" s="145"/>
      <c r="AS1307" s="145"/>
      <c r="AT1307" s="145"/>
      <c r="AU1307" s="145"/>
      <c r="AV1307" s="145"/>
      <c r="AW1307" s="145"/>
      <c r="AX1307" s="145"/>
      <c r="AY1307" s="145"/>
      <c r="AZ1307" s="145"/>
      <c r="BA1307" s="145"/>
      <c r="BB1307" s="145"/>
      <c r="BC1307" s="145"/>
      <c r="BD1307" s="167" t="str">
        <f>C1306</f>
        <v>0,20*(2,30*2+1,55+1,00+1,00+2,08+2,30*2+1,00+2,40*2)</v>
      </c>
      <c r="BE1307" s="145"/>
      <c r="BF1307" s="145"/>
      <c r="BG1307" s="145"/>
      <c r="BH1307" s="145"/>
      <c r="BI1307" s="145"/>
    </row>
    <row r="1308" spans="1:104" ht="22.5">
      <c r="A1308" s="146">
        <v>239</v>
      </c>
      <c r="B1308" s="147" t="s">
        <v>1289</v>
      </c>
      <c r="C1308" s="148" t="s">
        <v>1290</v>
      </c>
      <c r="D1308" s="149" t="s">
        <v>49</v>
      </c>
      <c r="E1308" s="150">
        <v>533.6997</v>
      </c>
      <c r="F1308" s="151">
        <v>0</v>
      </c>
      <c r="G1308" s="152">
        <f>E1308*F1308</f>
        <v>0</v>
      </c>
      <c r="H1308" s="153">
        <v>2E-05</v>
      </c>
      <c r="I1308" s="154">
        <f>E1308*H1308</f>
        <v>0.010673994000000001</v>
      </c>
      <c r="J1308" s="153">
        <v>0</v>
      </c>
      <c r="K1308" s="154">
        <f>E1308*J1308</f>
        <v>0</v>
      </c>
      <c r="O1308" s="145"/>
      <c r="Z1308" s="145"/>
      <c r="AA1308" s="145">
        <v>1</v>
      </c>
      <c r="AB1308" s="145">
        <v>0</v>
      </c>
      <c r="AC1308" s="145">
        <v>0</v>
      </c>
      <c r="AD1308" s="145"/>
      <c r="AE1308" s="145"/>
      <c r="AF1308" s="145"/>
      <c r="AG1308" s="145"/>
      <c r="AH1308" s="145"/>
      <c r="AI1308" s="145"/>
      <c r="AJ1308" s="145"/>
      <c r="AK1308" s="145"/>
      <c r="AL1308" s="145"/>
      <c r="AM1308" s="145"/>
      <c r="AN1308" s="145"/>
      <c r="AO1308" s="145"/>
      <c r="AP1308" s="145"/>
      <c r="AQ1308" s="145"/>
      <c r="AR1308" s="145"/>
      <c r="AS1308" s="145"/>
      <c r="AT1308" s="145"/>
      <c r="AU1308" s="145"/>
      <c r="AV1308" s="145"/>
      <c r="AW1308" s="145"/>
      <c r="AX1308" s="145"/>
      <c r="AY1308" s="145"/>
      <c r="AZ1308" s="155">
        <f>G1308</f>
        <v>0</v>
      </c>
      <c r="BA1308" s="145"/>
      <c r="BB1308" s="145"/>
      <c r="BC1308" s="145"/>
      <c r="BD1308" s="145"/>
      <c r="BE1308" s="145"/>
      <c r="BF1308" s="145"/>
      <c r="BG1308" s="145"/>
      <c r="BH1308" s="145"/>
      <c r="BI1308" s="145"/>
      <c r="CA1308" s="145">
        <v>1</v>
      </c>
      <c r="CB1308" s="145">
        <v>0</v>
      </c>
      <c r="CZ1308" s="108">
        <v>2</v>
      </c>
    </row>
    <row r="1309" spans="1:61" ht="12.75">
      <c r="A1309" s="156"/>
      <c r="B1309" s="157"/>
      <c r="C1309" s="160" t="s">
        <v>697</v>
      </c>
      <c r="D1309" s="161"/>
      <c r="E1309" s="162">
        <v>16.055</v>
      </c>
      <c r="F1309" s="163"/>
      <c r="G1309" s="164"/>
      <c r="H1309" s="165"/>
      <c r="I1309" s="158"/>
      <c r="J1309" s="166"/>
      <c r="K1309" s="158"/>
      <c r="M1309" s="159" t="s">
        <v>697</v>
      </c>
      <c r="O1309" s="145"/>
      <c r="Z1309" s="145"/>
      <c r="AA1309" s="145"/>
      <c r="AB1309" s="145"/>
      <c r="AC1309" s="145"/>
      <c r="AD1309" s="145"/>
      <c r="AE1309" s="145"/>
      <c r="AF1309" s="145"/>
      <c r="AG1309" s="145"/>
      <c r="AH1309" s="145"/>
      <c r="AI1309" s="145"/>
      <c r="AJ1309" s="145"/>
      <c r="AK1309" s="145"/>
      <c r="AL1309" s="145"/>
      <c r="AM1309" s="145"/>
      <c r="AN1309" s="145"/>
      <c r="AO1309" s="145"/>
      <c r="AP1309" s="145"/>
      <c r="AQ1309" s="145"/>
      <c r="AR1309" s="145"/>
      <c r="AS1309" s="145"/>
      <c r="AT1309" s="145"/>
      <c r="AU1309" s="145"/>
      <c r="AV1309" s="145"/>
      <c r="AW1309" s="145"/>
      <c r="AX1309" s="145"/>
      <c r="AY1309" s="145"/>
      <c r="AZ1309" s="145"/>
      <c r="BA1309" s="145"/>
      <c r="BB1309" s="145"/>
      <c r="BC1309" s="145"/>
      <c r="BD1309" s="167" t="str">
        <f>C1308</f>
        <v>Montáž roštu včetně dodávky materiálu plechová fasáda</v>
      </c>
      <c r="BE1309" s="145"/>
      <c r="BF1309" s="145"/>
      <c r="BG1309" s="145"/>
      <c r="BH1309" s="145"/>
      <c r="BI1309" s="145"/>
    </row>
    <row r="1310" spans="1:61" ht="12.75">
      <c r="A1310" s="156"/>
      <c r="B1310" s="157"/>
      <c r="C1310" s="160" t="s">
        <v>914</v>
      </c>
      <c r="D1310" s="161"/>
      <c r="E1310" s="162">
        <v>50.14</v>
      </c>
      <c r="F1310" s="163"/>
      <c r="G1310" s="164"/>
      <c r="H1310" s="165"/>
      <c r="I1310" s="158"/>
      <c r="J1310" s="166"/>
      <c r="K1310" s="158"/>
      <c r="M1310" s="159" t="s">
        <v>914</v>
      </c>
      <c r="O1310" s="145"/>
      <c r="Z1310" s="145"/>
      <c r="AA1310" s="145"/>
      <c r="AB1310" s="145"/>
      <c r="AC1310" s="145"/>
      <c r="AD1310" s="145"/>
      <c r="AE1310" s="145"/>
      <c r="AF1310" s="145"/>
      <c r="AG1310" s="145"/>
      <c r="AH1310" s="145"/>
      <c r="AI1310" s="145"/>
      <c r="AJ1310" s="145"/>
      <c r="AK1310" s="145"/>
      <c r="AL1310" s="145"/>
      <c r="AM1310" s="145"/>
      <c r="AN1310" s="145"/>
      <c r="AO1310" s="145"/>
      <c r="AP1310" s="145"/>
      <c r="AQ1310" s="145"/>
      <c r="AR1310" s="145"/>
      <c r="AS1310" s="145"/>
      <c r="AT1310" s="145"/>
      <c r="AU1310" s="145"/>
      <c r="AV1310" s="145"/>
      <c r="AW1310" s="145"/>
      <c r="AX1310" s="145"/>
      <c r="AY1310" s="145"/>
      <c r="AZ1310" s="145"/>
      <c r="BA1310" s="145"/>
      <c r="BB1310" s="145"/>
      <c r="BC1310" s="145"/>
      <c r="BD1310" s="167" t="str">
        <f>C1309</f>
        <v>Stěna S5:4,75*(1,25*2+0,44*2)</v>
      </c>
      <c r="BE1310" s="145"/>
      <c r="BF1310" s="145"/>
      <c r="BG1310" s="145"/>
      <c r="BH1310" s="145"/>
      <c r="BI1310" s="145"/>
    </row>
    <row r="1311" spans="1:61" ht="12.75">
      <c r="A1311" s="156"/>
      <c r="B1311" s="157"/>
      <c r="C1311" s="160" t="s">
        <v>700</v>
      </c>
      <c r="D1311" s="161"/>
      <c r="E1311" s="162">
        <v>12.4495</v>
      </c>
      <c r="F1311" s="163"/>
      <c r="G1311" s="164"/>
      <c r="H1311" s="165"/>
      <c r="I1311" s="158"/>
      <c r="J1311" s="166"/>
      <c r="K1311" s="158"/>
      <c r="M1311" s="159" t="s">
        <v>700</v>
      </c>
      <c r="O1311" s="145"/>
      <c r="Z1311" s="145"/>
      <c r="AA1311" s="145"/>
      <c r="AB1311" s="145"/>
      <c r="AC1311" s="145"/>
      <c r="AD1311" s="145"/>
      <c r="AE1311" s="145"/>
      <c r="AF1311" s="145"/>
      <c r="AG1311" s="145"/>
      <c r="AH1311" s="145"/>
      <c r="AI1311" s="145"/>
      <c r="AJ1311" s="145"/>
      <c r="AK1311" s="145"/>
      <c r="AL1311" s="145"/>
      <c r="AM1311" s="145"/>
      <c r="AN1311" s="145"/>
      <c r="AO1311" s="145"/>
      <c r="AP1311" s="145"/>
      <c r="AQ1311" s="145"/>
      <c r="AR1311" s="145"/>
      <c r="AS1311" s="145"/>
      <c r="AT1311" s="145"/>
      <c r="AU1311" s="145"/>
      <c r="AV1311" s="145"/>
      <c r="AW1311" s="145"/>
      <c r="AX1311" s="145"/>
      <c r="AY1311" s="145"/>
      <c r="AZ1311" s="145"/>
      <c r="BA1311" s="145"/>
      <c r="BB1311" s="145"/>
      <c r="BC1311" s="145"/>
      <c r="BD1311" s="167" t="str">
        <f>C1310</f>
        <v>Stěna S6:17,785*(3,90+4,10)/2-(15,00*0,50+15,00/2*1,80/2*2)</v>
      </c>
      <c r="BE1311" s="145"/>
      <c r="BF1311" s="145"/>
      <c r="BG1311" s="145"/>
      <c r="BH1311" s="145"/>
      <c r="BI1311" s="145"/>
    </row>
    <row r="1312" spans="1:61" ht="12.75">
      <c r="A1312" s="156"/>
      <c r="B1312" s="157"/>
      <c r="C1312" s="160" t="s">
        <v>701</v>
      </c>
      <c r="D1312" s="161"/>
      <c r="E1312" s="162">
        <v>122.3846</v>
      </c>
      <c r="F1312" s="163"/>
      <c r="G1312" s="164"/>
      <c r="H1312" s="165"/>
      <c r="I1312" s="158"/>
      <c r="J1312" s="166"/>
      <c r="K1312" s="158"/>
      <c r="M1312" s="159" t="s">
        <v>701</v>
      </c>
      <c r="O1312" s="145"/>
      <c r="Z1312" s="145"/>
      <c r="AA1312" s="145"/>
      <c r="AB1312" s="145"/>
      <c r="AC1312" s="145"/>
      <c r="AD1312" s="145"/>
      <c r="AE1312" s="145"/>
      <c r="AF1312" s="145"/>
      <c r="AG1312" s="145"/>
      <c r="AH1312" s="145"/>
      <c r="AI1312" s="145"/>
      <c r="AJ1312" s="145"/>
      <c r="AK1312" s="145"/>
      <c r="AL1312" s="145"/>
      <c r="AM1312" s="145"/>
      <c r="AN1312" s="145"/>
      <c r="AO1312" s="145"/>
      <c r="AP1312" s="145"/>
      <c r="AQ1312" s="145"/>
      <c r="AR1312" s="145"/>
      <c r="AS1312" s="145"/>
      <c r="AT1312" s="145"/>
      <c r="AU1312" s="145"/>
      <c r="AV1312" s="145"/>
      <c r="AW1312" s="145"/>
      <c r="AX1312" s="145"/>
      <c r="AY1312" s="145"/>
      <c r="AZ1312" s="145"/>
      <c r="BA1312" s="145"/>
      <c r="BB1312" s="145"/>
      <c r="BC1312" s="145"/>
      <c r="BD1312" s="167" t="str">
        <f>C1311</f>
        <v>17,785/2*1,40/2*2</v>
      </c>
      <c r="BE1312" s="145"/>
      <c r="BF1312" s="145"/>
      <c r="BG1312" s="145"/>
      <c r="BH1312" s="145"/>
      <c r="BI1312" s="145"/>
    </row>
    <row r="1313" spans="1:61" ht="12.75">
      <c r="A1313" s="156"/>
      <c r="B1313" s="157"/>
      <c r="C1313" s="160" t="s">
        <v>162</v>
      </c>
      <c r="D1313" s="161"/>
      <c r="E1313" s="162">
        <v>34.177</v>
      </c>
      <c r="F1313" s="163"/>
      <c r="G1313" s="164"/>
      <c r="H1313" s="165"/>
      <c r="I1313" s="158"/>
      <c r="J1313" s="166"/>
      <c r="K1313" s="158"/>
      <c r="M1313" s="159" t="s">
        <v>162</v>
      </c>
      <c r="O1313" s="145"/>
      <c r="Z1313" s="145"/>
      <c r="AA1313" s="145"/>
      <c r="AB1313" s="145"/>
      <c r="AC1313" s="145"/>
      <c r="AD1313" s="145"/>
      <c r="AE1313" s="145"/>
      <c r="AF1313" s="145"/>
      <c r="AG1313" s="145"/>
      <c r="AH1313" s="145"/>
      <c r="AI1313" s="145"/>
      <c r="AJ1313" s="145"/>
      <c r="AK1313" s="145"/>
      <c r="AL1313" s="145"/>
      <c r="AM1313" s="145"/>
      <c r="AN1313" s="145"/>
      <c r="AO1313" s="145"/>
      <c r="AP1313" s="145"/>
      <c r="AQ1313" s="145"/>
      <c r="AR1313" s="145"/>
      <c r="AS1313" s="145"/>
      <c r="AT1313" s="145"/>
      <c r="AU1313" s="145"/>
      <c r="AV1313" s="145"/>
      <c r="AW1313" s="145"/>
      <c r="AX1313" s="145"/>
      <c r="AY1313" s="145"/>
      <c r="AZ1313" s="145"/>
      <c r="BA1313" s="145"/>
      <c r="BB1313" s="145"/>
      <c r="BC1313" s="145"/>
      <c r="BD1313" s="167" t="str">
        <f>C1312</f>
        <v>Stěna S4:4,57*(1,52+0,60+2,60+20,42+1,64)</v>
      </c>
      <c r="BE1313" s="145"/>
      <c r="BF1313" s="145"/>
      <c r="BG1313" s="145"/>
      <c r="BH1313" s="145"/>
      <c r="BI1313" s="145"/>
    </row>
    <row r="1314" spans="1:61" ht="12.75">
      <c r="A1314" s="156"/>
      <c r="B1314" s="157"/>
      <c r="C1314" s="160" t="s">
        <v>163</v>
      </c>
      <c r="D1314" s="161"/>
      <c r="E1314" s="162">
        <v>-12.542</v>
      </c>
      <c r="F1314" s="163"/>
      <c r="G1314" s="164"/>
      <c r="H1314" s="165"/>
      <c r="I1314" s="158"/>
      <c r="J1314" s="166"/>
      <c r="K1314" s="158"/>
      <c r="M1314" s="159" t="s">
        <v>163</v>
      </c>
      <c r="O1314" s="145"/>
      <c r="Z1314" s="145"/>
      <c r="AA1314" s="145"/>
      <c r="AB1314" s="145"/>
      <c r="AC1314" s="145"/>
      <c r="AD1314" s="145"/>
      <c r="AE1314" s="145"/>
      <c r="AF1314" s="145"/>
      <c r="AG1314" s="145"/>
      <c r="AH1314" s="145"/>
      <c r="AI1314" s="145"/>
      <c r="AJ1314" s="145"/>
      <c r="AK1314" s="145"/>
      <c r="AL1314" s="145"/>
      <c r="AM1314" s="145"/>
      <c r="AN1314" s="145"/>
      <c r="AO1314" s="145"/>
      <c r="AP1314" s="145"/>
      <c r="AQ1314" s="145"/>
      <c r="AR1314" s="145"/>
      <c r="AS1314" s="145"/>
      <c r="AT1314" s="145"/>
      <c r="AU1314" s="145"/>
      <c r="AV1314" s="145"/>
      <c r="AW1314" s="145"/>
      <c r="AX1314" s="145"/>
      <c r="AY1314" s="145"/>
      <c r="AZ1314" s="145"/>
      <c r="BA1314" s="145"/>
      <c r="BB1314" s="145"/>
      <c r="BC1314" s="145"/>
      <c r="BD1314" s="167" t="str">
        <f>C1313</f>
        <v>2,39*14,30</v>
      </c>
      <c r="BE1314" s="145"/>
      <c r="BF1314" s="145"/>
      <c r="BG1314" s="145"/>
      <c r="BH1314" s="145"/>
      <c r="BI1314" s="145"/>
    </row>
    <row r="1315" spans="1:61" ht="12.75">
      <c r="A1315" s="156"/>
      <c r="B1315" s="157"/>
      <c r="C1315" s="160" t="s">
        <v>702</v>
      </c>
      <c r="D1315" s="161"/>
      <c r="E1315" s="162">
        <v>144.36</v>
      </c>
      <c r="F1315" s="163"/>
      <c r="G1315" s="164"/>
      <c r="H1315" s="165"/>
      <c r="I1315" s="158"/>
      <c r="J1315" s="166"/>
      <c r="K1315" s="158"/>
      <c r="M1315" s="159" t="s">
        <v>702</v>
      </c>
      <c r="O1315" s="145"/>
      <c r="Z1315" s="145"/>
      <c r="AA1315" s="145"/>
      <c r="AB1315" s="145"/>
      <c r="AC1315" s="145"/>
      <c r="AD1315" s="145"/>
      <c r="AE1315" s="145"/>
      <c r="AF1315" s="145"/>
      <c r="AG1315" s="145"/>
      <c r="AH1315" s="145"/>
      <c r="AI1315" s="145"/>
      <c r="AJ1315" s="145"/>
      <c r="AK1315" s="145"/>
      <c r="AL1315" s="145"/>
      <c r="AM1315" s="145"/>
      <c r="AN1315" s="145"/>
      <c r="AO1315" s="145"/>
      <c r="AP1315" s="145"/>
      <c r="AQ1315" s="145"/>
      <c r="AR1315" s="145"/>
      <c r="AS1315" s="145"/>
      <c r="AT1315" s="145"/>
      <c r="AU1315" s="145"/>
      <c r="AV1315" s="145"/>
      <c r="AW1315" s="145"/>
      <c r="AX1315" s="145"/>
      <c r="AY1315" s="145"/>
      <c r="AZ1315" s="145"/>
      <c r="BA1315" s="145"/>
      <c r="BB1315" s="145"/>
      <c r="BC1315" s="145"/>
      <c r="BD1315" s="167" t="str">
        <f>C1314</f>
        <v>-(1,20*1,40+1,75*1,40+1,42*1,40+1,42*2,20+1,50*2,20)</v>
      </c>
      <c r="BE1315" s="145"/>
      <c r="BF1315" s="145"/>
      <c r="BG1315" s="145"/>
      <c r="BH1315" s="145"/>
      <c r="BI1315" s="145"/>
    </row>
    <row r="1316" spans="1:61" ht="12.75">
      <c r="A1316" s="156"/>
      <c r="B1316" s="157"/>
      <c r="C1316" s="160" t="s">
        <v>1008</v>
      </c>
      <c r="D1316" s="161"/>
      <c r="E1316" s="162">
        <v>-10.451</v>
      </c>
      <c r="F1316" s="163"/>
      <c r="G1316" s="164"/>
      <c r="H1316" s="165"/>
      <c r="I1316" s="158"/>
      <c r="J1316" s="166"/>
      <c r="K1316" s="158"/>
      <c r="M1316" s="159" t="s">
        <v>1008</v>
      </c>
      <c r="O1316" s="145"/>
      <c r="Z1316" s="145"/>
      <c r="AA1316" s="145"/>
      <c r="AB1316" s="145"/>
      <c r="AC1316" s="145"/>
      <c r="AD1316" s="145"/>
      <c r="AE1316" s="145"/>
      <c r="AF1316" s="145"/>
      <c r="AG1316" s="145"/>
      <c r="AH1316" s="145"/>
      <c r="AI1316" s="145"/>
      <c r="AJ1316" s="145"/>
      <c r="AK1316" s="145"/>
      <c r="AL1316" s="145"/>
      <c r="AM1316" s="145"/>
      <c r="AN1316" s="145"/>
      <c r="AO1316" s="145"/>
      <c r="AP1316" s="145"/>
      <c r="AQ1316" s="145"/>
      <c r="AR1316" s="145"/>
      <c r="AS1316" s="145"/>
      <c r="AT1316" s="145"/>
      <c r="AU1316" s="145"/>
      <c r="AV1316" s="145"/>
      <c r="AW1316" s="145"/>
      <c r="AX1316" s="145"/>
      <c r="AY1316" s="145"/>
      <c r="AZ1316" s="145"/>
      <c r="BA1316" s="145"/>
      <c r="BB1316" s="145"/>
      <c r="BC1316" s="145"/>
      <c r="BD1316" s="167" t="str">
        <f>C1315</f>
        <v>Stěna S1 :3,00*(20,029+7,132+20,059+0,90)</v>
      </c>
      <c r="BE1316" s="145"/>
      <c r="BF1316" s="145"/>
      <c r="BG1316" s="145"/>
      <c r="BH1316" s="145"/>
      <c r="BI1316" s="145"/>
    </row>
    <row r="1317" spans="1:61" ht="12.75">
      <c r="A1317" s="156"/>
      <c r="B1317" s="157"/>
      <c r="C1317" s="160" t="s">
        <v>1009</v>
      </c>
      <c r="D1317" s="161"/>
      <c r="E1317" s="162">
        <v>-12.742</v>
      </c>
      <c r="F1317" s="163"/>
      <c r="G1317" s="164"/>
      <c r="H1317" s="165"/>
      <c r="I1317" s="158"/>
      <c r="J1317" s="166"/>
      <c r="K1317" s="158"/>
      <c r="M1317" s="159" t="s">
        <v>1009</v>
      </c>
      <c r="O1317" s="145"/>
      <c r="Z1317" s="145"/>
      <c r="AA1317" s="145"/>
      <c r="AB1317" s="145"/>
      <c r="AC1317" s="145"/>
      <c r="AD1317" s="145"/>
      <c r="AE1317" s="145"/>
      <c r="AF1317" s="145"/>
      <c r="AG1317" s="145"/>
      <c r="AH1317" s="145"/>
      <c r="AI1317" s="145"/>
      <c r="AJ1317" s="145"/>
      <c r="AK1317" s="145"/>
      <c r="AL1317" s="145"/>
      <c r="AM1317" s="145"/>
      <c r="AN1317" s="145"/>
      <c r="AO1317" s="145"/>
      <c r="AP1317" s="145"/>
      <c r="AQ1317" s="145"/>
      <c r="AR1317" s="145"/>
      <c r="AS1317" s="145"/>
      <c r="AT1317" s="145"/>
      <c r="AU1317" s="145"/>
      <c r="AV1317" s="145"/>
      <c r="AW1317" s="145"/>
      <c r="AX1317" s="145"/>
      <c r="AY1317" s="145"/>
      <c r="AZ1317" s="145"/>
      <c r="BA1317" s="145"/>
      <c r="BB1317" s="145"/>
      <c r="BC1317" s="145"/>
      <c r="BD1317" s="167" t="str">
        <f>C1316</f>
        <v>-(1,92*0,75+1,25*2,02+0,66*2,30+1,46*2,30+0,70*2,30)</v>
      </c>
      <c r="BE1317" s="145"/>
      <c r="BF1317" s="145"/>
      <c r="BG1317" s="145"/>
      <c r="BH1317" s="145"/>
      <c r="BI1317" s="145"/>
    </row>
    <row r="1318" spans="1:61" ht="12.75">
      <c r="A1318" s="156"/>
      <c r="B1318" s="157"/>
      <c r="C1318" s="160" t="s">
        <v>703</v>
      </c>
      <c r="D1318" s="161"/>
      <c r="E1318" s="162">
        <v>179.7705</v>
      </c>
      <c r="F1318" s="163"/>
      <c r="G1318" s="164"/>
      <c r="H1318" s="165"/>
      <c r="I1318" s="158"/>
      <c r="J1318" s="166"/>
      <c r="K1318" s="158"/>
      <c r="M1318" s="159" t="s">
        <v>703</v>
      </c>
      <c r="O1318" s="145"/>
      <c r="Z1318" s="145"/>
      <c r="AA1318" s="145"/>
      <c r="AB1318" s="145"/>
      <c r="AC1318" s="145"/>
      <c r="AD1318" s="145"/>
      <c r="AE1318" s="145"/>
      <c r="AF1318" s="145"/>
      <c r="AG1318" s="145"/>
      <c r="AH1318" s="145"/>
      <c r="AI1318" s="145"/>
      <c r="AJ1318" s="145"/>
      <c r="AK1318" s="145"/>
      <c r="AL1318" s="145"/>
      <c r="AM1318" s="145"/>
      <c r="AN1318" s="145"/>
      <c r="AO1318" s="145"/>
      <c r="AP1318" s="145"/>
      <c r="AQ1318" s="145"/>
      <c r="AR1318" s="145"/>
      <c r="AS1318" s="145"/>
      <c r="AT1318" s="145"/>
      <c r="AU1318" s="145"/>
      <c r="AV1318" s="145"/>
      <c r="AW1318" s="145"/>
      <c r="AX1318" s="145"/>
      <c r="AY1318" s="145"/>
      <c r="AZ1318" s="145"/>
      <c r="BA1318" s="145"/>
      <c r="BB1318" s="145"/>
      <c r="BC1318" s="145"/>
      <c r="BD1318" s="167" t="str">
        <f>C1317</f>
        <v>-(1,42*2,30*2+0,62*2,30+2,08*2,30)</v>
      </c>
      <c r="BE1318" s="145"/>
      <c r="BF1318" s="145"/>
      <c r="BG1318" s="145"/>
      <c r="BH1318" s="145"/>
      <c r="BI1318" s="145"/>
    </row>
    <row r="1319" spans="1:61" ht="12.75">
      <c r="A1319" s="156"/>
      <c r="B1319" s="157"/>
      <c r="C1319" s="160" t="s">
        <v>704</v>
      </c>
      <c r="D1319" s="161"/>
      <c r="E1319" s="162">
        <v>5.135</v>
      </c>
      <c r="F1319" s="163"/>
      <c r="G1319" s="164"/>
      <c r="H1319" s="165"/>
      <c r="I1319" s="158"/>
      <c r="J1319" s="166"/>
      <c r="K1319" s="158"/>
      <c r="M1319" s="159" t="s">
        <v>704</v>
      </c>
      <c r="O1319" s="145"/>
      <c r="Z1319" s="145"/>
      <c r="AA1319" s="145"/>
      <c r="AB1319" s="145"/>
      <c r="AC1319" s="145"/>
      <c r="AD1319" s="145"/>
      <c r="AE1319" s="145"/>
      <c r="AF1319" s="145"/>
      <c r="AG1319" s="145"/>
      <c r="AH1319" s="145"/>
      <c r="AI1319" s="145"/>
      <c r="AJ1319" s="145"/>
      <c r="AK1319" s="145"/>
      <c r="AL1319" s="145"/>
      <c r="AM1319" s="145"/>
      <c r="AN1319" s="145"/>
      <c r="AO1319" s="145"/>
      <c r="AP1319" s="145"/>
      <c r="AQ1319" s="145"/>
      <c r="AR1319" s="145"/>
      <c r="AS1319" s="145"/>
      <c r="AT1319" s="145"/>
      <c r="AU1319" s="145"/>
      <c r="AV1319" s="145"/>
      <c r="AW1319" s="145"/>
      <c r="AX1319" s="145"/>
      <c r="AY1319" s="145"/>
      <c r="AZ1319" s="145"/>
      <c r="BA1319" s="145"/>
      <c r="BB1319" s="145"/>
      <c r="BC1319" s="145"/>
      <c r="BD1319" s="167" t="str">
        <f>C1318</f>
        <v>3,50*(6,60+1,50+20,029+7,132+1,829+1,92+9,353+1,50*2)</v>
      </c>
      <c r="BE1319" s="145"/>
      <c r="BF1319" s="145"/>
      <c r="BG1319" s="145"/>
      <c r="BH1319" s="145"/>
      <c r="BI1319" s="145"/>
    </row>
    <row r="1320" spans="1:61" ht="12.75">
      <c r="A1320" s="156"/>
      <c r="B1320" s="157"/>
      <c r="C1320" s="160" t="s">
        <v>705</v>
      </c>
      <c r="D1320" s="161"/>
      <c r="E1320" s="162">
        <v>12.803</v>
      </c>
      <c r="F1320" s="163"/>
      <c r="G1320" s="164"/>
      <c r="H1320" s="165"/>
      <c r="I1320" s="158"/>
      <c r="J1320" s="166"/>
      <c r="K1320" s="158"/>
      <c r="M1320" s="159" t="s">
        <v>705</v>
      </c>
      <c r="O1320" s="145"/>
      <c r="Z1320" s="145"/>
      <c r="AA1320" s="145"/>
      <c r="AB1320" s="145"/>
      <c r="AC1320" s="145"/>
      <c r="AD1320" s="145"/>
      <c r="AE1320" s="145"/>
      <c r="AF1320" s="145"/>
      <c r="AG1320" s="145"/>
      <c r="AH1320" s="145"/>
      <c r="AI1320" s="145"/>
      <c r="AJ1320" s="145"/>
      <c r="AK1320" s="145"/>
      <c r="AL1320" s="145"/>
      <c r="AM1320" s="145"/>
      <c r="AN1320" s="145"/>
      <c r="AO1320" s="145"/>
      <c r="AP1320" s="145"/>
      <c r="AQ1320" s="145"/>
      <c r="AR1320" s="145"/>
      <c r="AS1320" s="145"/>
      <c r="AT1320" s="145"/>
      <c r="AU1320" s="145"/>
      <c r="AV1320" s="145"/>
      <c r="AW1320" s="145"/>
      <c r="AX1320" s="145"/>
      <c r="AY1320" s="145"/>
      <c r="AZ1320" s="145"/>
      <c r="BA1320" s="145"/>
      <c r="BB1320" s="145"/>
      <c r="BC1320" s="145"/>
      <c r="BD1320" s="167" t="str">
        <f>C1319</f>
        <v>7,132/2*1,44/2*2</v>
      </c>
      <c r="BE1320" s="145"/>
      <c r="BF1320" s="145"/>
      <c r="BG1320" s="145"/>
      <c r="BH1320" s="145"/>
      <c r="BI1320" s="145"/>
    </row>
    <row r="1321" spans="1:61" ht="12.75">
      <c r="A1321" s="156"/>
      <c r="B1321" s="157"/>
      <c r="C1321" s="160" t="s">
        <v>1014</v>
      </c>
      <c r="D1321" s="161"/>
      <c r="E1321" s="162">
        <v>-25.74</v>
      </c>
      <c r="F1321" s="163"/>
      <c r="G1321" s="164"/>
      <c r="H1321" s="165"/>
      <c r="I1321" s="158"/>
      <c r="J1321" s="166"/>
      <c r="K1321" s="158"/>
      <c r="M1321" s="159" t="s">
        <v>1014</v>
      </c>
      <c r="O1321" s="145"/>
      <c r="Z1321" s="145"/>
      <c r="AA1321" s="145"/>
      <c r="AB1321" s="145"/>
      <c r="AC1321" s="145"/>
      <c r="AD1321" s="145"/>
      <c r="AE1321" s="145"/>
      <c r="AF1321" s="145"/>
      <c r="AG1321" s="145"/>
      <c r="AH1321" s="145"/>
      <c r="AI1321" s="145"/>
      <c r="AJ1321" s="145"/>
      <c r="AK1321" s="145"/>
      <c r="AL1321" s="145"/>
      <c r="AM1321" s="145"/>
      <c r="AN1321" s="145"/>
      <c r="AO1321" s="145"/>
      <c r="AP1321" s="145"/>
      <c r="AQ1321" s="145"/>
      <c r="AR1321" s="145"/>
      <c r="AS1321" s="145"/>
      <c r="AT1321" s="145"/>
      <c r="AU1321" s="145"/>
      <c r="AV1321" s="145"/>
      <c r="AW1321" s="145"/>
      <c r="AX1321" s="145"/>
      <c r="AY1321" s="145"/>
      <c r="AZ1321" s="145"/>
      <c r="BA1321" s="145"/>
      <c r="BB1321" s="145"/>
      <c r="BC1321" s="145"/>
      <c r="BD1321" s="167" t="str">
        <f>C1320</f>
        <v>17,782/2*1,44/2*2</v>
      </c>
      <c r="BE1321" s="145"/>
      <c r="BF1321" s="145"/>
      <c r="BG1321" s="145"/>
      <c r="BH1321" s="145"/>
      <c r="BI1321" s="145"/>
    </row>
    <row r="1322" spans="1:61" ht="12.75">
      <c r="A1322" s="156"/>
      <c r="B1322" s="157"/>
      <c r="C1322" s="160" t="s">
        <v>1291</v>
      </c>
      <c r="D1322" s="161"/>
      <c r="E1322" s="162">
        <v>7.1</v>
      </c>
      <c r="F1322" s="163"/>
      <c r="G1322" s="164"/>
      <c r="H1322" s="165"/>
      <c r="I1322" s="158"/>
      <c r="J1322" s="166"/>
      <c r="K1322" s="158"/>
      <c r="M1322" s="159" t="s">
        <v>1291</v>
      </c>
      <c r="O1322" s="145"/>
      <c r="Z1322" s="145"/>
      <c r="AA1322" s="145"/>
      <c r="AB1322" s="145"/>
      <c r="AC1322" s="145"/>
      <c r="AD1322" s="145"/>
      <c r="AE1322" s="145"/>
      <c r="AF1322" s="145"/>
      <c r="AG1322" s="145"/>
      <c r="AH1322" s="145"/>
      <c r="AI1322" s="145"/>
      <c r="AJ1322" s="145"/>
      <c r="AK1322" s="145"/>
      <c r="AL1322" s="145"/>
      <c r="AM1322" s="145"/>
      <c r="AN1322" s="145"/>
      <c r="AO1322" s="145"/>
      <c r="AP1322" s="145"/>
      <c r="AQ1322" s="145"/>
      <c r="AR1322" s="145"/>
      <c r="AS1322" s="145"/>
      <c r="AT1322" s="145"/>
      <c r="AU1322" s="145"/>
      <c r="AV1322" s="145"/>
      <c r="AW1322" s="145"/>
      <c r="AX1322" s="145"/>
      <c r="AY1322" s="145"/>
      <c r="AZ1322" s="145"/>
      <c r="BA1322" s="145"/>
      <c r="BB1322" s="145"/>
      <c r="BC1322" s="145"/>
      <c r="BD1322" s="167" t="str">
        <f>C1321</f>
        <v>-3,90*6,60</v>
      </c>
      <c r="BE1322" s="145"/>
      <c r="BF1322" s="145"/>
      <c r="BG1322" s="145"/>
      <c r="BH1322" s="145"/>
      <c r="BI1322" s="145"/>
    </row>
    <row r="1323" spans="1:61" ht="12.75">
      <c r="A1323" s="156"/>
      <c r="B1323" s="157"/>
      <c r="C1323" s="160" t="s">
        <v>1292</v>
      </c>
      <c r="D1323" s="161"/>
      <c r="E1323" s="162">
        <v>10.8</v>
      </c>
      <c r="F1323" s="163"/>
      <c r="G1323" s="164"/>
      <c r="H1323" s="165"/>
      <c r="I1323" s="158"/>
      <c r="J1323" s="166"/>
      <c r="K1323" s="158"/>
      <c r="M1323" s="159" t="s">
        <v>1292</v>
      </c>
      <c r="O1323" s="145"/>
      <c r="Z1323" s="145"/>
      <c r="AA1323" s="145"/>
      <c r="AB1323" s="145"/>
      <c r="AC1323" s="145"/>
      <c r="AD1323" s="145"/>
      <c r="AE1323" s="145"/>
      <c r="AF1323" s="145"/>
      <c r="AG1323" s="145"/>
      <c r="AH1323" s="145"/>
      <c r="AI1323" s="145"/>
      <c r="AJ1323" s="145"/>
      <c r="AK1323" s="145"/>
      <c r="AL1323" s="145"/>
      <c r="AM1323" s="145"/>
      <c r="AN1323" s="145"/>
      <c r="AO1323" s="145"/>
      <c r="AP1323" s="145"/>
      <c r="AQ1323" s="145"/>
      <c r="AR1323" s="145"/>
      <c r="AS1323" s="145"/>
      <c r="AT1323" s="145"/>
      <c r="AU1323" s="145"/>
      <c r="AV1323" s="145"/>
      <c r="AW1323" s="145"/>
      <c r="AX1323" s="145"/>
      <c r="AY1323" s="145"/>
      <c r="AZ1323" s="145"/>
      <c r="BA1323" s="145"/>
      <c r="BB1323" s="145"/>
      <c r="BC1323" s="145"/>
      <c r="BD1323" s="167" t="str">
        <f>C1322</f>
        <v>podhled:7,10</v>
      </c>
      <c r="BE1323" s="145"/>
      <c r="BF1323" s="145"/>
      <c r="BG1323" s="145"/>
      <c r="BH1323" s="145"/>
      <c r="BI1323" s="145"/>
    </row>
    <row r="1324" spans="1:104" ht="22.5">
      <c r="A1324" s="146">
        <v>240</v>
      </c>
      <c r="B1324" s="147" t="s">
        <v>1293</v>
      </c>
      <c r="C1324" s="148" t="s">
        <v>1294</v>
      </c>
      <c r="D1324" s="149" t="s">
        <v>49</v>
      </c>
      <c r="E1324" s="150">
        <v>17.9</v>
      </c>
      <c r="F1324" s="151">
        <v>0</v>
      </c>
      <c r="G1324" s="152">
        <f>E1324*F1324</f>
        <v>0</v>
      </c>
      <c r="H1324" s="153">
        <v>3E-05</v>
      </c>
      <c r="I1324" s="154">
        <f>E1324*H1324</f>
        <v>0.0005369999999999999</v>
      </c>
      <c r="J1324" s="153">
        <v>0</v>
      </c>
      <c r="K1324" s="154">
        <f>E1324*J1324</f>
        <v>0</v>
      </c>
      <c r="O1324" s="145"/>
      <c r="Z1324" s="145"/>
      <c r="AA1324" s="145">
        <v>1</v>
      </c>
      <c r="AB1324" s="145">
        <v>7</v>
      </c>
      <c r="AC1324" s="145">
        <v>7</v>
      </c>
      <c r="AD1324" s="145"/>
      <c r="AE1324" s="145"/>
      <c r="AF1324" s="145"/>
      <c r="AG1324" s="145"/>
      <c r="AH1324" s="145"/>
      <c r="AI1324" s="145"/>
      <c r="AJ1324" s="145"/>
      <c r="AK1324" s="145"/>
      <c r="AL1324" s="145"/>
      <c r="AM1324" s="145"/>
      <c r="AN1324" s="145"/>
      <c r="AO1324" s="145"/>
      <c r="AP1324" s="145"/>
      <c r="AQ1324" s="145"/>
      <c r="AR1324" s="145"/>
      <c r="AS1324" s="145"/>
      <c r="AT1324" s="145"/>
      <c r="AU1324" s="145"/>
      <c r="AV1324" s="145"/>
      <c r="AW1324" s="145"/>
      <c r="AX1324" s="145"/>
      <c r="AY1324" s="145"/>
      <c r="AZ1324" s="155">
        <f>G1324</f>
        <v>0</v>
      </c>
      <c r="BA1324" s="145"/>
      <c r="BB1324" s="145"/>
      <c r="BC1324" s="145"/>
      <c r="BD1324" s="145"/>
      <c r="BE1324" s="145"/>
      <c r="BF1324" s="145"/>
      <c r="BG1324" s="145"/>
      <c r="BH1324" s="145"/>
      <c r="BI1324" s="145"/>
      <c r="CA1324" s="145">
        <v>1</v>
      </c>
      <c r="CB1324" s="145">
        <v>7</v>
      </c>
      <c r="CZ1324" s="108">
        <v>2</v>
      </c>
    </row>
    <row r="1325" spans="1:61" ht="12.75">
      <c r="A1325" s="156"/>
      <c r="B1325" s="157"/>
      <c r="C1325" s="160" t="s">
        <v>836</v>
      </c>
      <c r="D1325" s="161"/>
      <c r="E1325" s="162">
        <v>7.1</v>
      </c>
      <c r="F1325" s="163"/>
      <c r="G1325" s="164"/>
      <c r="H1325" s="165"/>
      <c r="I1325" s="158"/>
      <c r="J1325" s="166"/>
      <c r="K1325" s="158"/>
      <c r="M1325" s="159" t="s">
        <v>836</v>
      </c>
      <c r="O1325" s="145"/>
      <c r="Z1325" s="145"/>
      <c r="AA1325" s="145"/>
      <c r="AB1325" s="145"/>
      <c r="AC1325" s="145"/>
      <c r="AD1325" s="145"/>
      <c r="AE1325" s="145"/>
      <c r="AF1325" s="145"/>
      <c r="AG1325" s="145"/>
      <c r="AH1325" s="145"/>
      <c r="AI1325" s="145"/>
      <c r="AJ1325" s="145"/>
      <c r="AK1325" s="145"/>
      <c r="AL1325" s="145"/>
      <c r="AM1325" s="145"/>
      <c r="AN1325" s="145"/>
      <c r="AO1325" s="145"/>
      <c r="AP1325" s="145"/>
      <c r="AQ1325" s="145"/>
      <c r="AR1325" s="145"/>
      <c r="AS1325" s="145"/>
      <c r="AT1325" s="145"/>
      <c r="AU1325" s="145"/>
      <c r="AV1325" s="145"/>
      <c r="AW1325" s="145"/>
      <c r="AX1325" s="145"/>
      <c r="AY1325" s="145"/>
      <c r="AZ1325" s="145"/>
      <c r="BA1325" s="145"/>
      <c r="BB1325" s="145"/>
      <c r="BC1325" s="145"/>
      <c r="BD1325" s="167" t="str">
        <f>C1324</f>
        <v>Montáž podhledů plechová fasáda s stojatou drážkou</v>
      </c>
      <c r="BE1325" s="145"/>
      <c r="BF1325" s="145"/>
      <c r="BG1325" s="145"/>
      <c r="BH1325" s="145"/>
      <c r="BI1325" s="145"/>
    </row>
    <row r="1326" spans="1:61" ht="12.75">
      <c r="A1326" s="156"/>
      <c r="B1326" s="157"/>
      <c r="C1326" s="160" t="s">
        <v>1292</v>
      </c>
      <c r="D1326" s="161"/>
      <c r="E1326" s="162">
        <v>10.8</v>
      </c>
      <c r="F1326" s="163"/>
      <c r="G1326" s="164"/>
      <c r="H1326" s="165"/>
      <c r="I1326" s="158"/>
      <c r="J1326" s="166"/>
      <c r="K1326" s="158"/>
      <c r="M1326" s="159" t="s">
        <v>1292</v>
      </c>
      <c r="O1326" s="145"/>
      <c r="Z1326" s="145"/>
      <c r="AA1326" s="145"/>
      <c r="AB1326" s="145"/>
      <c r="AC1326" s="145"/>
      <c r="AD1326" s="145"/>
      <c r="AE1326" s="145"/>
      <c r="AF1326" s="145"/>
      <c r="AG1326" s="145"/>
      <c r="AH1326" s="145"/>
      <c r="AI1326" s="145"/>
      <c r="AJ1326" s="145"/>
      <c r="AK1326" s="145"/>
      <c r="AL1326" s="145"/>
      <c r="AM1326" s="145"/>
      <c r="AN1326" s="145"/>
      <c r="AO1326" s="145"/>
      <c r="AP1326" s="145"/>
      <c r="AQ1326" s="145"/>
      <c r="AR1326" s="145"/>
      <c r="AS1326" s="145"/>
      <c r="AT1326" s="145"/>
      <c r="AU1326" s="145"/>
      <c r="AV1326" s="145"/>
      <c r="AW1326" s="145"/>
      <c r="AX1326" s="145"/>
      <c r="AY1326" s="145"/>
      <c r="AZ1326" s="145"/>
      <c r="BA1326" s="145"/>
      <c r="BB1326" s="145"/>
      <c r="BC1326" s="145"/>
      <c r="BD1326" s="167" t="str">
        <f>C1325</f>
        <v>P5:7,10</v>
      </c>
      <c r="BE1326" s="145"/>
      <c r="BF1326" s="145"/>
      <c r="BG1326" s="145"/>
      <c r="BH1326" s="145"/>
      <c r="BI1326" s="145"/>
    </row>
    <row r="1327" spans="1:104" ht="12.75">
      <c r="A1327" s="146">
        <v>241</v>
      </c>
      <c r="B1327" s="147" t="s">
        <v>1295</v>
      </c>
      <c r="C1327" s="148" t="s">
        <v>1296</v>
      </c>
      <c r="D1327" s="149" t="s">
        <v>122</v>
      </c>
      <c r="E1327" s="150">
        <v>1</v>
      </c>
      <c r="F1327" s="151">
        <v>0</v>
      </c>
      <c r="G1327" s="152">
        <f>E1327*F1327</f>
        <v>0</v>
      </c>
      <c r="H1327" s="153">
        <v>0.00081</v>
      </c>
      <c r="I1327" s="154">
        <f>E1327*H1327</f>
        <v>0.00081</v>
      </c>
      <c r="J1327" s="153">
        <v>0</v>
      </c>
      <c r="K1327" s="154">
        <f>E1327*J1327</f>
        <v>0</v>
      </c>
      <c r="O1327" s="145"/>
      <c r="Z1327" s="145"/>
      <c r="AA1327" s="145">
        <v>1</v>
      </c>
      <c r="AB1327" s="145">
        <v>7</v>
      </c>
      <c r="AC1327" s="145">
        <v>7</v>
      </c>
      <c r="AD1327" s="145"/>
      <c r="AE1327" s="145"/>
      <c r="AF1327" s="145"/>
      <c r="AG1327" s="145"/>
      <c r="AH1327" s="145"/>
      <c r="AI1327" s="145"/>
      <c r="AJ1327" s="145"/>
      <c r="AK1327" s="145"/>
      <c r="AL1327" s="145"/>
      <c r="AM1327" s="145"/>
      <c r="AN1327" s="145"/>
      <c r="AO1327" s="145"/>
      <c r="AP1327" s="145"/>
      <c r="AQ1327" s="145"/>
      <c r="AR1327" s="145"/>
      <c r="AS1327" s="145"/>
      <c r="AT1327" s="145"/>
      <c r="AU1327" s="145"/>
      <c r="AV1327" s="145"/>
      <c r="AW1327" s="145"/>
      <c r="AX1327" s="145"/>
      <c r="AY1327" s="145"/>
      <c r="AZ1327" s="155">
        <f>G1327</f>
        <v>0</v>
      </c>
      <c r="BA1327" s="145"/>
      <c r="BB1327" s="145"/>
      <c r="BC1327" s="145"/>
      <c r="BD1327" s="145"/>
      <c r="BE1327" s="145"/>
      <c r="BF1327" s="145"/>
      <c r="BG1327" s="145"/>
      <c r="BH1327" s="145"/>
      <c r="BI1327" s="145"/>
      <c r="CA1327" s="145">
        <v>1</v>
      </c>
      <c r="CB1327" s="145">
        <v>7</v>
      </c>
      <c r="CZ1327" s="108">
        <v>2</v>
      </c>
    </row>
    <row r="1328" spans="1:61" ht="12.75">
      <c r="A1328" s="156"/>
      <c r="B1328" s="157"/>
      <c r="C1328" s="160" t="s">
        <v>1297</v>
      </c>
      <c r="D1328" s="161"/>
      <c r="E1328" s="162">
        <v>1</v>
      </c>
      <c r="F1328" s="163"/>
      <c r="G1328" s="164"/>
      <c r="H1328" s="165"/>
      <c r="I1328" s="158"/>
      <c r="J1328" s="166"/>
      <c r="K1328" s="158"/>
      <c r="M1328" s="159" t="s">
        <v>1297</v>
      </c>
      <c r="O1328" s="145"/>
      <c r="Z1328" s="145"/>
      <c r="AA1328" s="145"/>
      <c r="AB1328" s="145"/>
      <c r="AC1328" s="145"/>
      <c r="AD1328" s="145"/>
      <c r="AE1328" s="145"/>
      <c r="AF1328" s="145"/>
      <c r="AG1328" s="145"/>
      <c r="AH1328" s="145"/>
      <c r="AI1328" s="145"/>
      <c r="AJ1328" s="145"/>
      <c r="AK1328" s="145"/>
      <c r="AL1328" s="145"/>
      <c r="AM1328" s="145"/>
      <c r="AN1328" s="145"/>
      <c r="AO1328" s="145"/>
      <c r="AP1328" s="145"/>
      <c r="AQ1328" s="145"/>
      <c r="AR1328" s="145"/>
      <c r="AS1328" s="145"/>
      <c r="AT1328" s="145"/>
      <c r="AU1328" s="145"/>
      <c r="AV1328" s="145"/>
      <c r="AW1328" s="145"/>
      <c r="AX1328" s="145"/>
      <c r="AY1328" s="145"/>
      <c r="AZ1328" s="145"/>
      <c r="BA1328" s="145"/>
      <c r="BB1328" s="145"/>
      <c r="BC1328" s="145"/>
      <c r="BD1328" s="167" t="str">
        <f>C1327</f>
        <v xml:space="preserve">Montáž dveří hliník 400+900/2100 </v>
      </c>
      <c r="BE1328" s="145"/>
      <c r="BF1328" s="145"/>
      <c r="BG1328" s="145"/>
      <c r="BH1328" s="145"/>
      <c r="BI1328" s="145"/>
    </row>
    <row r="1329" spans="1:104" ht="12.75">
      <c r="A1329" s="146">
        <v>242</v>
      </c>
      <c r="B1329" s="147" t="s">
        <v>1298</v>
      </c>
      <c r="C1329" s="148" t="s">
        <v>1299</v>
      </c>
      <c r="D1329" s="149" t="s">
        <v>122</v>
      </c>
      <c r="E1329" s="150">
        <v>6</v>
      </c>
      <c r="F1329" s="151">
        <v>0</v>
      </c>
      <c r="G1329" s="152">
        <f>E1329*F1329</f>
        <v>0</v>
      </c>
      <c r="H1329" s="153">
        <v>1E-05</v>
      </c>
      <c r="I1329" s="154">
        <f>E1329*H1329</f>
        <v>6.000000000000001E-05</v>
      </c>
      <c r="J1329" s="153">
        <v>-0.0035</v>
      </c>
      <c r="K1329" s="154">
        <f>E1329*J1329</f>
        <v>-0.021</v>
      </c>
      <c r="O1329" s="145"/>
      <c r="Z1329" s="145"/>
      <c r="AA1329" s="145">
        <v>1</v>
      </c>
      <c r="AB1329" s="145">
        <v>7</v>
      </c>
      <c r="AC1329" s="145">
        <v>7</v>
      </c>
      <c r="AD1329" s="145"/>
      <c r="AE1329" s="145"/>
      <c r="AF1329" s="145"/>
      <c r="AG1329" s="145"/>
      <c r="AH1329" s="145"/>
      <c r="AI1329" s="145"/>
      <c r="AJ1329" s="145"/>
      <c r="AK1329" s="145"/>
      <c r="AL1329" s="145"/>
      <c r="AM1329" s="145"/>
      <c r="AN1329" s="145"/>
      <c r="AO1329" s="145"/>
      <c r="AP1329" s="145"/>
      <c r="AQ1329" s="145"/>
      <c r="AR1329" s="145"/>
      <c r="AS1329" s="145"/>
      <c r="AT1329" s="145"/>
      <c r="AU1329" s="145"/>
      <c r="AV1329" s="145"/>
      <c r="AW1329" s="145"/>
      <c r="AX1329" s="145"/>
      <c r="AY1329" s="145"/>
      <c r="AZ1329" s="155">
        <f>G1329</f>
        <v>0</v>
      </c>
      <c r="BA1329" s="145"/>
      <c r="BB1329" s="145"/>
      <c r="BC1329" s="145"/>
      <c r="BD1329" s="145"/>
      <c r="BE1329" s="145"/>
      <c r="BF1329" s="145"/>
      <c r="BG1329" s="145"/>
      <c r="BH1329" s="145"/>
      <c r="BI1329" s="145"/>
      <c r="CA1329" s="145">
        <v>1</v>
      </c>
      <c r="CB1329" s="145">
        <v>7</v>
      </c>
      <c r="CZ1329" s="108">
        <v>2</v>
      </c>
    </row>
    <row r="1330" spans="1:61" ht="12.75">
      <c r="A1330" s="156"/>
      <c r="B1330" s="157"/>
      <c r="C1330" s="160" t="s">
        <v>1258</v>
      </c>
      <c r="D1330" s="161"/>
      <c r="E1330" s="162">
        <v>6</v>
      </c>
      <c r="F1330" s="163"/>
      <c r="G1330" s="164"/>
      <c r="H1330" s="165"/>
      <c r="I1330" s="158"/>
      <c r="J1330" s="166"/>
      <c r="K1330" s="158"/>
      <c r="M1330" s="159" t="s">
        <v>1258</v>
      </c>
      <c r="O1330" s="145"/>
      <c r="Z1330" s="145"/>
      <c r="AA1330" s="145"/>
      <c r="AB1330" s="145"/>
      <c r="AC1330" s="145"/>
      <c r="AD1330" s="145"/>
      <c r="AE1330" s="145"/>
      <c r="AF1330" s="145"/>
      <c r="AG1330" s="145"/>
      <c r="AH1330" s="145"/>
      <c r="AI1330" s="145"/>
      <c r="AJ1330" s="145"/>
      <c r="AK1330" s="145"/>
      <c r="AL1330" s="145"/>
      <c r="AM1330" s="145"/>
      <c r="AN1330" s="145"/>
      <c r="AO1330" s="145"/>
      <c r="AP1330" s="145"/>
      <c r="AQ1330" s="145"/>
      <c r="AR1330" s="145"/>
      <c r="AS1330" s="145"/>
      <c r="AT1330" s="145"/>
      <c r="AU1330" s="145"/>
      <c r="AV1330" s="145"/>
      <c r="AW1330" s="145"/>
      <c r="AX1330" s="145"/>
      <c r="AY1330" s="145"/>
      <c r="AZ1330" s="145"/>
      <c r="BA1330" s="145"/>
      <c r="BB1330" s="145"/>
      <c r="BC1330" s="145"/>
      <c r="BD1330" s="167" t="str">
        <f>C1329</f>
        <v xml:space="preserve">montáž samozavírače horního </v>
      </c>
      <c r="BE1330" s="145"/>
      <c r="BF1330" s="145"/>
      <c r="BG1330" s="145"/>
      <c r="BH1330" s="145"/>
      <c r="BI1330" s="145"/>
    </row>
    <row r="1331" spans="1:104" ht="12.75">
      <c r="A1331" s="146">
        <v>243</v>
      </c>
      <c r="B1331" s="147" t="s">
        <v>1300</v>
      </c>
      <c r="C1331" s="148" t="s">
        <v>1301</v>
      </c>
      <c r="D1331" s="149" t="s">
        <v>74</v>
      </c>
      <c r="E1331" s="150">
        <v>7.25</v>
      </c>
      <c r="F1331" s="151">
        <v>0</v>
      </c>
      <c r="G1331" s="152">
        <f>E1331*F1331</f>
        <v>0</v>
      </c>
      <c r="H1331" s="153">
        <v>6E-05</v>
      </c>
      <c r="I1331" s="154">
        <f>E1331*H1331</f>
        <v>0.000435</v>
      </c>
      <c r="J1331" s="153">
        <v>0</v>
      </c>
      <c r="K1331" s="154">
        <f>E1331*J1331</f>
        <v>0</v>
      </c>
      <c r="O1331" s="145"/>
      <c r="Z1331" s="145"/>
      <c r="AA1331" s="145">
        <v>1</v>
      </c>
      <c r="AB1331" s="145">
        <v>7</v>
      </c>
      <c r="AC1331" s="145">
        <v>7</v>
      </c>
      <c r="AD1331" s="145"/>
      <c r="AE1331" s="145"/>
      <c r="AF1331" s="145"/>
      <c r="AG1331" s="145"/>
      <c r="AH1331" s="145"/>
      <c r="AI1331" s="145"/>
      <c r="AJ1331" s="145"/>
      <c r="AK1331" s="145"/>
      <c r="AL1331" s="145"/>
      <c r="AM1331" s="145"/>
      <c r="AN1331" s="145"/>
      <c r="AO1331" s="145"/>
      <c r="AP1331" s="145"/>
      <c r="AQ1331" s="145"/>
      <c r="AR1331" s="145"/>
      <c r="AS1331" s="145"/>
      <c r="AT1331" s="145"/>
      <c r="AU1331" s="145"/>
      <c r="AV1331" s="145"/>
      <c r="AW1331" s="145"/>
      <c r="AX1331" s="145"/>
      <c r="AY1331" s="145"/>
      <c r="AZ1331" s="155">
        <f>G1331</f>
        <v>0</v>
      </c>
      <c r="BA1331" s="145"/>
      <c r="BB1331" s="145"/>
      <c r="BC1331" s="145"/>
      <c r="BD1331" s="145"/>
      <c r="BE1331" s="145"/>
      <c r="BF1331" s="145"/>
      <c r="BG1331" s="145"/>
      <c r="BH1331" s="145"/>
      <c r="BI1331" s="145"/>
      <c r="CA1331" s="145">
        <v>1</v>
      </c>
      <c r="CB1331" s="145">
        <v>7</v>
      </c>
      <c r="CZ1331" s="108">
        <v>2</v>
      </c>
    </row>
    <row r="1332" spans="1:61" ht="12.75">
      <c r="A1332" s="156"/>
      <c r="B1332" s="157"/>
      <c r="C1332" s="160" t="s">
        <v>1302</v>
      </c>
      <c r="D1332" s="161"/>
      <c r="E1332" s="162">
        <v>7.25</v>
      </c>
      <c r="F1332" s="163"/>
      <c r="G1332" s="164"/>
      <c r="H1332" s="165"/>
      <c r="I1332" s="158"/>
      <c r="J1332" s="166"/>
      <c r="K1332" s="158"/>
      <c r="M1332" s="159" t="s">
        <v>1302</v>
      </c>
      <c r="O1332" s="145"/>
      <c r="Z1332" s="145"/>
      <c r="AA1332" s="145"/>
      <c r="AB1332" s="145"/>
      <c r="AC1332" s="145"/>
      <c r="AD1332" s="145"/>
      <c r="AE1332" s="145"/>
      <c r="AF1332" s="145"/>
      <c r="AG1332" s="145"/>
      <c r="AH1332" s="145"/>
      <c r="AI1332" s="145"/>
      <c r="AJ1332" s="145"/>
      <c r="AK1332" s="145"/>
      <c r="AL1332" s="145"/>
      <c r="AM1332" s="145"/>
      <c r="AN1332" s="145"/>
      <c r="AO1332" s="145"/>
      <c r="AP1332" s="145"/>
      <c r="AQ1332" s="145"/>
      <c r="AR1332" s="145"/>
      <c r="AS1332" s="145"/>
      <c r="AT1332" s="145"/>
      <c r="AU1332" s="145"/>
      <c r="AV1332" s="145"/>
      <c r="AW1332" s="145"/>
      <c r="AX1332" s="145"/>
      <c r="AY1332" s="145"/>
      <c r="AZ1332" s="145"/>
      <c r="BA1332" s="145"/>
      <c r="BB1332" s="145"/>
      <c r="BC1332" s="145"/>
      <c r="BD1332" s="167" t="str">
        <f>C1331</f>
        <v xml:space="preserve">Montáž žebříků do zdiva </v>
      </c>
      <c r="BE1332" s="145"/>
      <c r="BF1332" s="145"/>
      <c r="BG1332" s="145"/>
      <c r="BH1332" s="145"/>
      <c r="BI1332" s="145"/>
    </row>
    <row r="1333" spans="1:104" ht="12.75">
      <c r="A1333" s="146">
        <v>244</v>
      </c>
      <c r="B1333" s="147" t="s">
        <v>1303</v>
      </c>
      <c r="C1333" s="148" t="s">
        <v>1304</v>
      </c>
      <c r="D1333" s="149" t="s">
        <v>74</v>
      </c>
      <c r="E1333" s="150">
        <v>3</v>
      </c>
      <c r="F1333" s="151">
        <v>0</v>
      </c>
      <c r="G1333" s="152">
        <f>E1333*F1333</f>
        <v>0</v>
      </c>
      <c r="H1333" s="153">
        <v>0.00012</v>
      </c>
      <c r="I1333" s="154">
        <f>E1333*H1333</f>
        <v>0.00036</v>
      </c>
      <c r="J1333" s="153">
        <v>0</v>
      </c>
      <c r="K1333" s="154">
        <f>E1333*J1333</f>
        <v>0</v>
      </c>
      <c r="O1333" s="145"/>
      <c r="Z1333" s="145"/>
      <c r="AA1333" s="145">
        <v>1</v>
      </c>
      <c r="AB1333" s="145">
        <v>7</v>
      </c>
      <c r="AC1333" s="145">
        <v>7</v>
      </c>
      <c r="AD1333" s="145"/>
      <c r="AE1333" s="145"/>
      <c r="AF1333" s="145"/>
      <c r="AG1333" s="145"/>
      <c r="AH1333" s="145"/>
      <c r="AI1333" s="145"/>
      <c r="AJ1333" s="145"/>
      <c r="AK1333" s="145"/>
      <c r="AL1333" s="145"/>
      <c r="AM1333" s="145"/>
      <c r="AN1333" s="145"/>
      <c r="AO1333" s="145"/>
      <c r="AP1333" s="145"/>
      <c r="AQ1333" s="145"/>
      <c r="AR1333" s="145"/>
      <c r="AS1333" s="145"/>
      <c r="AT1333" s="145"/>
      <c r="AU1333" s="145"/>
      <c r="AV1333" s="145"/>
      <c r="AW1333" s="145"/>
      <c r="AX1333" s="145"/>
      <c r="AY1333" s="145"/>
      <c r="AZ1333" s="155">
        <f>G1333</f>
        <v>0</v>
      </c>
      <c r="BA1333" s="145"/>
      <c r="BB1333" s="145"/>
      <c r="BC1333" s="145"/>
      <c r="BD1333" s="145"/>
      <c r="BE1333" s="145"/>
      <c r="BF1333" s="145"/>
      <c r="BG1333" s="145"/>
      <c r="BH1333" s="145"/>
      <c r="BI1333" s="145"/>
      <c r="CA1333" s="145">
        <v>1</v>
      </c>
      <c r="CB1333" s="145">
        <v>7</v>
      </c>
      <c r="CZ1333" s="108">
        <v>2</v>
      </c>
    </row>
    <row r="1334" spans="1:61" ht="12.75">
      <c r="A1334" s="156"/>
      <c r="B1334" s="157"/>
      <c r="C1334" s="160" t="s">
        <v>1305</v>
      </c>
      <c r="D1334" s="161"/>
      <c r="E1334" s="162">
        <v>3</v>
      </c>
      <c r="F1334" s="163"/>
      <c r="G1334" s="164"/>
      <c r="H1334" s="165"/>
      <c r="I1334" s="158"/>
      <c r="J1334" s="166"/>
      <c r="K1334" s="158"/>
      <c r="M1334" s="159" t="s">
        <v>1305</v>
      </c>
      <c r="O1334" s="145"/>
      <c r="Z1334" s="145"/>
      <c r="AA1334" s="145"/>
      <c r="AB1334" s="145"/>
      <c r="AC1334" s="145"/>
      <c r="AD1334" s="145"/>
      <c r="AE1334" s="145"/>
      <c r="AF1334" s="145"/>
      <c r="AG1334" s="145"/>
      <c r="AH1334" s="145"/>
      <c r="AI1334" s="145"/>
      <c r="AJ1334" s="145"/>
      <c r="AK1334" s="145"/>
      <c r="AL1334" s="145"/>
      <c r="AM1334" s="145"/>
      <c r="AN1334" s="145"/>
      <c r="AO1334" s="145"/>
      <c r="AP1334" s="145"/>
      <c r="AQ1334" s="145"/>
      <c r="AR1334" s="145"/>
      <c r="AS1334" s="145"/>
      <c r="AT1334" s="145"/>
      <c r="AU1334" s="145"/>
      <c r="AV1334" s="145"/>
      <c r="AW1334" s="145"/>
      <c r="AX1334" s="145"/>
      <c r="AY1334" s="145"/>
      <c r="AZ1334" s="145"/>
      <c r="BA1334" s="145"/>
      <c r="BB1334" s="145"/>
      <c r="BC1334" s="145"/>
      <c r="BD1334" s="167" t="str">
        <f>C1333</f>
        <v xml:space="preserve">Montáž ochranného koše </v>
      </c>
      <c r="BE1334" s="145"/>
      <c r="BF1334" s="145"/>
      <c r="BG1334" s="145"/>
      <c r="BH1334" s="145"/>
      <c r="BI1334" s="145"/>
    </row>
    <row r="1335" spans="1:104" ht="22.5">
      <c r="A1335" s="146">
        <v>245</v>
      </c>
      <c r="B1335" s="147" t="s">
        <v>1306</v>
      </c>
      <c r="C1335" s="148" t="s">
        <v>1307</v>
      </c>
      <c r="D1335" s="149" t="s">
        <v>74</v>
      </c>
      <c r="E1335" s="150">
        <v>53.9</v>
      </c>
      <c r="F1335" s="151">
        <v>0</v>
      </c>
      <c r="G1335" s="152">
        <f>E1335*F1335</f>
        <v>0</v>
      </c>
      <c r="H1335" s="153">
        <v>0</v>
      </c>
      <c r="I1335" s="154">
        <f>E1335*H1335</f>
        <v>0</v>
      </c>
      <c r="J1335" s="153">
        <v>0</v>
      </c>
      <c r="K1335" s="154">
        <f>E1335*J1335</f>
        <v>0</v>
      </c>
      <c r="O1335" s="145"/>
      <c r="Z1335" s="145"/>
      <c r="AA1335" s="145">
        <v>1</v>
      </c>
      <c r="AB1335" s="145">
        <v>7</v>
      </c>
      <c r="AC1335" s="145">
        <v>7</v>
      </c>
      <c r="AD1335" s="145"/>
      <c r="AE1335" s="145"/>
      <c r="AF1335" s="145"/>
      <c r="AG1335" s="145"/>
      <c r="AH1335" s="145"/>
      <c r="AI1335" s="145"/>
      <c r="AJ1335" s="145"/>
      <c r="AK1335" s="145"/>
      <c r="AL1335" s="145"/>
      <c r="AM1335" s="145"/>
      <c r="AN1335" s="145"/>
      <c r="AO1335" s="145"/>
      <c r="AP1335" s="145"/>
      <c r="AQ1335" s="145"/>
      <c r="AR1335" s="145"/>
      <c r="AS1335" s="145"/>
      <c r="AT1335" s="145"/>
      <c r="AU1335" s="145"/>
      <c r="AV1335" s="145"/>
      <c r="AW1335" s="145"/>
      <c r="AX1335" s="145"/>
      <c r="AY1335" s="145"/>
      <c r="AZ1335" s="155">
        <f>G1335</f>
        <v>0</v>
      </c>
      <c r="BA1335" s="145"/>
      <c r="BB1335" s="145"/>
      <c r="BC1335" s="145"/>
      <c r="BD1335" s="145"/>
      <c r="BE1335" s="145"/>
      <c r="BF1335" s="145"/>
      <c r="BG1335" s="145"/>
      <c r="BH1335" s="145"/>
      <c r="BI1335" s="145"/>
      <c r="CA1335" s="145">
        <v>1</v>
      </c>
      <c r="CB1335" s="145">
        <v>7</v>
      </c>
      <c r="CZ1335" s="108">
        <v>2</v>
      </c>
    </row>
    <row r="1336" spans="1:61" ht="12.75">
      <c r="A1336" s="156"/>
      <c r="B1336" s="157"/>
      <c r="C1336" s="160" t="s">
        <v>1308</v>
      </c>
      <c r="D1336" s="161"/>
      <c r="E1336" s="162">
        <v>31.9</v>
      </c>
      <c r="F1336" s="163"/>
      <c r="G1336" s="164"/>
      <c r="H1336" s="165"/>
      <c r="I1336" s="158"/>
      <c r="J1336" s="166"/>
      <c r="K1336" s="158"/>
      <c r="M1336" s="159" t="s">
        <v>1308</v>
      </c>
      <c r="O1336" s="145"/>
      <c r="Z1336" s="145"/>
      <c r="AA1336" s="145"/>
      <c r="AB1336" s="145"/>
      <c r="AC1336" s="145"/>
      <c r="AD1336" s="145"/>
      <c r="AE1336" s="145"/>
      <c r="AF1336" s="145"/>
      <c r="AG1336" s="145"/>
      <c r="AH1336" s="145"/>
      <c r="AI1336" s="145"/>
      <c r="AJ1336" s="145"/>
      <c r="AK1336" s="145"/>
      <c r="AL1336" s="145"/>
      <c r="AM1336" s="145"/>
      <c r="AN1336" s="145"/>
      <c r="AO1336" s="145"/>
      <c r="AP1336" s="145"/>
      <c r="AQ1336" s="145"/>
      <c r="AR1336" s="145"/>
      <c r="AS1336" s="145"/>
      <c r="AT1336" s="145"/>
      <c r="AU1336" s="145"/>
      <c r="AV1336" s="145"/>
      <c r="AW1336" s="145"/>
      <c r="AX1336" s="145"/>
      <c r="AY1336" s="145"/>
      <c r="AZ1336" s="145"/>
      <c r="BA1336" s="145"/>
      <c r="BB1336" s="145"/>
      <c r="BC1336" s="145"/>
      <c r="BD1336" s="167" t="str">
        <f>C1335</f>
        <v>D+M schodišťová rohová lišta vnitřní a vnější nerez pro krytiny do 3mm,</v>
      </c>
      <c r="BE1336" s="145"/>
      <c r="BF1336" s="145"/>
      <c r="BG1336" s="145"/>
      <c r="BH1336" s="145"/>
      <c r="BI1336" s="145"/>
    </row>
    <row r="1337" spans="1:61" ht="12.75">
      <c r="A1337" s="156"/>
      <c r="B1337" s="157"/>
      <c r="C1337" s="160" t="s">
        <v>1309</v>
      </c>
      <c r="D1337" s="161"/>
      <c r="E1337" s="162">
        <v>22</v>
      </c>
      <c r="F1337" s="163"/>
      <c r="G1337" s="164"/>
      <c r="H1337" s="165"/>
      <c r="I1337" s="158"/>
      <c r="J1337" s="166"/>
      <c r="K1337" s="158"/>
      <c r="M1337" s="159" t="s">
        <v>1309</v>
      </c>
      <c r="O1337" s="145"/>
      <c r="Z1337" s="145"/>
      <c r="AA1337" s="145"/>
      <c r="AB1337" s="145"/>
      <c r="AC1337" s="145"/>
      <c r="AD1337" s="145"/>
      <c r="AE1337" s="145"/>
      <c r="AF1337" s="145"/>
      <c r="AG1337" s="145"/>
      <c r="AH1337" s="145"/>
      <c r="AI1337" s="145"/>
      <c r="AJ1337" s="145"/>
      <c r="AK1337" s="145"/>
      <c r="AL1337" s="145"/>
      <c r="AM1337" s="145"/>
      <c r="AN1337" s="145"/>
      <c r="AO1337" s="145"/>
      <c r="AP1337" s="145"/>
      <c r="AQ1337" s="145"/>
      <c r="AR1337" s="145"/>
      <c r="AS1337" s="145"/>
      <c r="AT1337" s="145"/>
      <c r="AU1337" s="145"/>
      <c r="AV1337" s="145"/>
      <c r="AW1337" s="145"/>
      <c r="AX1337" s="145"/>
      <c r="AY1337" s="145"/>
      <c r="AZ1337" s="145"/>
      <c r="BA1337" s="145"/>
      <c r="BB1337" s="145"/>
      <c r="BC1337" s="145"/>
      <c r="BD1337" s="167" t="str">
        <f>C1336</f>
        <v>vnější hrana V28:29,00*1,10</v>
      </c>
      <c r="BE1337" s="145"/>
      <c r="BF1337" s="145"/>
      <c r="BG1337" s="145"/>
      <c r="BH1337" s="145"/>
      <c r="BI1337" s="145"/>
    </row>
    <row r="1338" spans="1:104" ht="22.5">
      <c r="A1338" s="146">
        <v>246</v>
      </c>
      <c r="B1338" s="147" t="s">
        <v>1310</v>
      </c>
      <c r="C1338" s="148" t="s">
        <v>1311</v>
      </c>
      <c r="D1338" s="149" t="s">
        <v>122</v>
      </c>
      <c r="E1338" s="150">
        <v>34</v>
      </c>
      <c r="F1338" s="151">
        <v>0</v>
      </c>
      <c r="G1338" s="152">
        <f>E1338*F1338</f>
        <v>0</v>
      </c>
      <c r="H1338" s="153">
        <v>0</v>
      </c>
      <c r="I1338" s="154">
        <f>E1338*H1338</f>
        <v>0</v>
      </c>
      <c r="J1338" s="153">
        <v>0</v>
      </c>
      <c r="K1338" s="154">
        <f>E1338*J1338</f>
        <v>0</v>
      </c>
      <c r="O1338" s="145"/>
      <c r="Z1338" s="145"/>
      <c r="AA1338" s="145">
        <v>1</v>
      </c>
      <c r="AB1338" s="145">
        <v>7</v>
      </c>
      <c r="AC1338" s="145">
        <v>7</v>
      </c>
      <c r="AD1338" s="145"/>
      <c r="AE1338" s="145"/>
      <c r="AF1338" s="145"/>
      <c r="AG1338" s="145"/>
      <c r="AH1338" s="145"/>
      <c r="AI1338" s="145"/>
      <c r="AJ1338" s="145"/>
      <c r="AK1338" s="145"/>
      <c r="AL1338" s="145"/>
      <c r="AM1338" s="145"/>
      <c r="AN1338" s="145"/>
      <c r="AO1338" s="145"/>
      <c r="AP1338" s="145"/>
      <c r="AQ1338" s="145"/>
      <c r="AR1338" s="145"/>
      <c r="AS1338" s="145"/>
      <c r="AT1338" s="145"/>
      <c r="AU1338" s="145"/>
      <c r="AV1338" s="145"/>
      <c r="AW1338" s="145"/>
      <c r="AX1338" s="145"/>
      <c r="AY1338" s="145"/>
      <c r="AZ1338" s="155">
        <f>G1338</f>
        <v>0</v>
      </c>
      <c r="BA1338" s="145"/>
      <c r="BB1338" s="145"/>
      <c r="BC1338" s="145"/>
      <c r="BD1338" s="145"/>
      <c r="BE1338" s="145"/>
      <c r="BF1338" s="145"/>
      <c r="BG1338" s="145"/>
      <c r="BH1338" s="145"/>
      <c r="BI1338" s="145"/>
      <c r="CA1338" s="145">
        <v>1</v>
      </c>
      <c r="CB1338" s="145">
        <v>7</v>
      </c>
      <c r="CZ1338" s="108">
        <v>2</v>
      </c>
    </row>
    <row r="1339" spans="1:61" ht="12.75">
      <c r="A1339" s="156"/>
      <c r="B1339" s="157"/>
      <c r="C1339" s="160" t="s">
        <v>1312</v>
      </c>
      <c r="D1339" s="161"/>
      <c r="E1339" s="162">
        <v>0</v>
      </c>
      <c r="F1339" s="163"/>
      <c r="G1339" s="164"/>
      <c r="H1339" s="165"/>
      <c r="I1339" s="158"/>
      <c r="J1339" s="166"/>
      <c r="K1339" s="158"/>
      <c r="M1339" s="159" t="s">
        <v>1312</v>
      </c>
      <c r="O1339" s="145"/>
      <c r="Z1339" s="145"/>
      <c r="AA1339" s="145"/>
      <c r="AB1339" s="145"/>
      <c r="AC1339" s="145"/>
      <c r="AD1339" s="145"/>
      <c r="AE1339" s="145"/>
      <c r="AF1339" s="145"/>
      <c r="AG1339" s="145"/>
      <c r="AH1339" s="145"/>
      <c r="AI1339" s="145"/>
      <c r="AJ1339" s="145"/>
      <c r="AK1339" s="145"/>
      <c r="AL1339" s="145"/>
      <c r="AM1339" s="145"/>
      <c r="AN1339" s="145"/>
      <c r="AO1339" s="145"/>
      <c r="AP1339" s="145"/>
      <c r="AQ1339" s="145"/>
      <c r="AR1339" s="145"/>
      <c r="AS1339" s="145"/>
      <c r="AT1339" s="145"/>
      <c r="AU1339" s="145"/>
      <c r="AV1339" s="145"/>
      <c r="AW1339" s="145"/>
      <c r="AX1339" s="145"/>
      <c r="AY1339" s="145"/>
      <c r="AZ1339" s="145"/>
      <c r="BA1339" s="145"/>
      <c r="BB1339" s="145"/>
      <c r="BC1339" s="145"/>
      <c r="BD1339" s="167" t="str">
        <f>C1338</f>
        <v>D+M větrací mřížka na dveře 480/60mm hliník, barva černá</v>
      </c>
      <c r="BE1339" s="145"/>
      <c r="BF1339" s="145"/>
      <c r="BG1339" s="145"/>
      <c r="BH1339" s="145"/>
      <c r="BI1339" s="145"/>
    </row>
    <row r="1340" spans="1:61" ht="12.75">
      <c r="A1340" s="156"/>
      <c r="B1340" s="157"/>
      <c r="C1340" s="160" t="s">
        <v>1313</v>
      </c>
      <c r="D1340" s="161"/>
      <c r="E1340" s="162">
        <v>0</v>
      </c>
      <c r="F1340" s="163"/>
      <c r="G1340" s="164"/>
      <c r="H1340" s="165"/>
      <c r="I1340" s="158"/>
      <c r="J1340" s="166"/>
      <c r="K1340" s="158"/>
      <c r="M1340" s="159" t="s">
        <v>1313</v>
      </c>
      <c r="O1340" s="145"/>
      <c r="Z1340" s="145"/>
      <c r="AA1340" s="145"/>
      <c r="AB1340" s="145"/>
      <c r="AC1340" s="145"/>
      <c r="AD1340" s="145"/>
      <c r="AE1340" s="145"/>
      <c r="AF1340" s="145"/>
      <c r="AG1340" s="145"/>
      <c r="AH1340" s="145"/>
      <c r="AI1340" s="145"/>
      <c r="AJ1340" s="145"/>
      <c r="AK1340" s="145"/>
      <c r="AL1340" s="145"/>
      <c r="AM1340" s="145"/>
      <c r="AN1340" s="145"/>
      <c r="AO1340" s="145"/>
      <c r="AP1340" s="145"/>
      <c r="AQ1340" s="145"/>
      <c r="AR1340" s="145"/>
      <c r="AS1340" s="145"/>
      <c r="AT1340" s="145"/>
      <c r="AU1340" s="145"/>
      <c r="AV1340" s="145"/>
      <c r="AW1340" s="145"/>
      <c r="AX1340" s="145"/>
      <c r="AY1340" s="145"/>
      <c r="AZ1340" s="145"/>
      <c r="BA1340" s="145"/>
      <c r="BB1340" s="145"/>
      <c r="BC1340" s="145"/>
      <c r="BD1340" s="167" t="str">
        <f>C1339</f>
        <v>V32 D2 po 4ks :</v>
      </c>
      <c r="BE1340" s="145"/>
      <c r="BF1340" s="145"/>
      <c r="BG1340" s="145"/>
      <c r="BH1340" s="145"/>
      <c r="BI1340" s="145"/>
    </row>
    <row r="1341" spans="1:61" ht="12.75">
      <c r="A1341" s="156"/>
      <c r="B1341" s="157"/>
      <c r="C1341" s="160" t="s">
        <v>1314</v>
      </c>
      <c r="D1341" s="161"/>
      <c r="E1341" s="162">
        <v>34</v>
      </c>
      <c r="F1341" s="163"/>
      <c r="G1341" s="164"/>
      <c r="H1341" s="165"/>
      <c r="I1341" s="158"/>
      <c r="J1341" s="166"/>
      <c r="K1341" s="158"/>
      <c r="M1341" s="159" t="s">
        <v>1314</v>
      </c>
      <c r="O1341" s="145"/>
      <c r="Z1341" s="145"/>
      <c r="AA1341" s="145"/>
      <c r="AB1341" s="145"/>
      <c r="AC1341" s="145"/>
      <c r="AD1341" s="145"/>
      <c r="AE1341" s="145"/>
      <c r="AF1341" s="145"/>
      <c r="AG1341" s="145"/>
      <c r="AH1341" s="145"/>
      <c r="AI1341" s="145"/>
      <c r="AJ1341" s="145"/>
      <c r="AK1341" s="145"/>
      <c r="AL1341" s="145"/>
      <c r="AM1341" s="145"/>
      <c r="AN1341" s="145"/>
      <c r="AO1341" s="145"/>
      <c r="AP1341" s="145"/>
      <c r="AQ1341" s="145"/>
      <c r="AR1341" s="145"/>
      <c r="AS1341" s="145"/>
      <c r="AT1341" s="145"/>
      <c r="AU1341" s="145"/>
      <c r="AV1341" s="145"/>
      <c r="AW1341" s="145"/>
      <c r="AX1341" s="145"/>
      <c r="AY1341" s="145"/>
      <c r="AZ1341" s="145"/>
      <c r="BA1341" s="145"/>
      <c r="BB1341" s="145"/>
      <c r="BC1341" s="145"/>
      <c r="BD1341" s="167" t="str">
        <f>C1340</f>
        <v>V32 D3 po 2ks:</v>
      </c>
      <c r="BE1341" s="145"/>
      <c r="BF1341" s="145"/>
      <c r="BG1341" s="145"/>
      <c r="BH1341" s="145"/>
      <c r="BI1341" s="145"/>
    </row>
    <row r="1342" spans="1:104" ht="12.75">
      <c r="A1342" s="146">
        <v>247</v>
      </c>
      <c r="B1342" s="147" t="s">
        <v>1280</v>
      </c>
      <c r="C1342" s="148" t="s">
        <v>1315</v>
      </c>
      <c r="D1342" s="149" t="s">
        <v>49</v>
      </c>
      <c r="E1342" s="150">
        <v>27.2615</v>
      </c>
      <c r="F1342" s="151">
        <v>0</v>
      </c>
      <c r="G1342" s="152">
        <f>E1342*F1342</f>
        <v>0</v>
      </c>
      <c r="H1342" s="153">
        <v>0</v>
      </c>
      <c r="I1342" s="154">
        <f>E1342*H1342</f>
        <v>0</v>
      </c>
      <c r="J1342" s="153"/>
      <c r="K1342" s="154">
        <f>E1342*J1342</f>
        <v>0</v>
      </c>
      <c r="O1342" s="145"/>
      <c r="Z1342" s="145"/>
      <c r="AA1342" s="145">
        <v>12</v>
      </c>
      <c r="AB1342" s="145">
        <v>0</v>
      </c>
      <c r="AC1342" s="145">
        <v>16</v>
      </c>
      <c r="AD1342" s="145"/>
      <c r="AE1342" s="145"/>
      <c r="AF1342" s="145"/>
      <c r="AG1342" s="145"/>
      <c r="AH1342" s="145"/>
      <c r="AI1342" s="145"/>
      <c r="AJ1342" s="145"/>
      <c r="AK1342" s="145"/>
      <c r="AL1342" s="145"/>
      <c r="AM1342" s="145"/>
      <c r="AN1342" s="145"/>
      <c r="AO1342" s="145"/>
      <c r="AP1342" s="145"/>
      <c r="AQ1342" s="145"/>
      <c r="AR1342" s="145"/>
      <c r="AS1342" s="145"/>
      <c r="AT1342" s="145"/>
      <c r="AU1342" s="145"/>
      <c r="AV1342" s="145"/>
      <c r="AW1342" s="145"/>
      <c r="AX1342" s="145"/>
      <c r="AY1342" s="145"/>
      <c r="AZ1342" s="155">
        <f>G1342</f>
        <v>0</v>
      </c>
      <c r="BA1342" s="145"/>
      <c r="BB1342" s="145"/>
      <c r="BC1342" s="145"/>
      <c r="BD1342" s="145"/>
      <c r="BE1342" s="145"/>
      <c r="BF1342" s="145"/>
      <c r="BG1342" s="145"/>
      <c r="BH1342" s="145"/>
      <c r="BI1342" s="145"/>
      <c r="CA1342" s="145">
        <v>12</v>
      </c>
      <c r="CB1342" s="145">
        <v>0</v>
      </c>
      <c r="CZ1342" s="108">
        <v>2</v>
      </c>
    </row>
    <row r="1343" spans="1:61" ht="12.75">
      <c r="A1343" s="156"/>
      <c r="B1343" s="157"/>
      <c r="C1343" s="160" t="s">
        <v>532</v>
      </c>
      <c r="D1343" s="161"/>
      <c r="E1343" s="162">
        <v>4.83</v>
      </c>
      <c r="F1343" s="163"/>
      <c r="G1343" s="164"/>
      <c r="H1343" s="165"/>
      <c r="I1343" s="158"/>
      <c r="J1343" s="166"/>
      <c r="K1343" s="158"/>
      <c r="M1343" s="159" t="s">
        <v>532</v>
      </c>
      <c r="O1343" s="145"/>
      <c r="Z1343" s="145"/>
      <c r="AA1343" s="145"/>
      <c r="AB1343" s="145"/>
      <c r="AC1343" s="145"/>
      <c r="AD1343" s="145"/>
      <c r="AE1343" s="145"/>
      <c r="AF1343" s="145"/>
      <c r="AG1343" s="145"/>
      <c r="AH1343" s="145"/>
      <c r="AI1343" s="145"/>
      <c r="AJ1343" s="145"/>
      <c r="AK1343" s="145"/>
      <c r="AL1343" s="145"/>
      <c r="AM1343" s="145"/>
      <c r="AN1343" s="145"/>
      <c r="AO1343" s="145"/>
      <c r="AP1343" s="145"/>
      <c r="AQ1343" s="145"/>
      <c r="AR1343" s="145"/>
      <c r="AS1343" s="145"/>
      <c r="AT1343" s="145"/>
      <c r="AU1343" s="145"/>
      <c r="AV1343" s="145"/>
      <c r="AW1343" s="145"/>
      <c r="AX1343" s="145"/>
      <c r="AY1343" s="145"/>
      <c r="AZ1343" s="145"/>
      <c r="BA1343" s="145"/>
      <c r="BB1343" s="145"/>
      <c r="BC1343" s="145"/>
      <c r="BD1343" s="167" t="str">
        <f>C1342</f>
        <v xml:space="preserve">montáž a dodávka žaluzií lamelových Z lamela </v>
      </c>
      <c r="BE1343" s="145"/>
      <c r="BF1343" s="145"/>
      <c r="BG1343" s="145"/>
      <c r="BH1343" s="145"/>
      <c r="BI1343" s="145"/>
    </row>
    <row r="1344" spans="1:61" ht="12.75">
      <c r="A1344" s="156"/>
      <c r="B1344" s="157"/>
      <c r="C1344" s="160" t="s">
        <v>536</v>
      </c>
      <c r="D1344" s="161"/>
      <c r="E1344" s="162">
        <v>7.6475</v>
      </c>
      <c r="F1344" s="163"/>
      <c r="G1344" s="164"/>
      <c r="H1344" s="165"/>
      <c r="I1344" s="158"/>
      <c r="J1344" s="166"/>
      <c r="K1344" s="158"/>
      <c r="M1344" s="159" t="s">
        <v>536</v>
      </c>
      <c r="O1344" s="145"/>
      <c r="Z1344" s="145"/>
      <c r="AA1344" s="145"/>
      <c r="AB1344" s="145"/>
      <c r="AC1344" s="145"/>
      <c r="AD1344" s="145"/>
      <c r="AE1344" s="145"/>
      <c r="AF1344" s="145"/>
      <c r="AG1344" s="145"/>
      <c r="AH1344" s="145"/>
      <c r="AI1344" s="145"/>
      <c r="AJ1344" s="145"/>
      <c r="AK1344" s="145"/>
      <c r="AL1344" s="145"/>
      <c r="AM1344" s="145"/>
      <c r="AN1344" s="145"/>
      <c r="AO1344" s="145"/>
      <c r="AP1344" s="145"/>
      <c r="AQ1344" s="145"/>
      <c r="AR1344" s="145"/>
      <c r="AS1344" s="145"/>
      <c r="AT1344" s="145"/>
      <c r="AU1344" s="145"/>
      <c r="AV1344" s="145"/>
      <c r="AW1344" s="145"/>
      <c r="AX1344" s="145"/>
      <c r="AY1344" s="145"/>
      <c r="AZ1344" s="145"/>
      <c r="BA1344" s="145"/>
      <c r="BB1344" s="145"/>
      <c r="BC1344" s="145"/>
      <c r="BD1344" s="167" t="str">
        <f>C1343</f>
        <v>0,70*2,30*3</v>
      </c>
      <c r="BE1344" s="145"/>
      <c r="BF1344" s="145"/>
      <c r="BG1344" s="145"/>
      <c r="BH1344" s="145"/>
      <c r="BI1344" s="145"/>
    </row>
    <row r="1345" spans="1:61" ht="12.75">
      <c r="A1345" s="156"/>
      <c r="B1345" s="157"/>
      <c r="C1345" s="160" t="s">
        <v>551</v>
      </c>
      <c r="D1345" s="161"/>
      <c r="E1345" s="162">
        <v>2.4</v>
      </c>
      <c r="F1345" s="163"/>
      <c r="G1345" s="164"/>
      <c r="H1345" s="165"/>
      <c r="I1345" s="158"/>
      <c r="J1345" s="166"/>
      <c r="K1345" s="158"/>
      <c r="M1345" s="159" t="s">
        <v>551</v>
      </c>
      <c r="O1345" s="145"/>
      <c r="Z1345" s="145"/>
      <c r="AA1345" s="145"/>
      <c r="AB1345" s="145"/>
      <c r="AC1345" s="145"/>
      <c r="AD1345" s="145"/>
      <c r="AE1345" s="145"/>
      <c r="AF1345" s="145"/>
      <c r="AG1345" s="145"/>
      <c r="AH1345" s="145"/>
      <c r="AI1345" s="145"/>
      <c r="AJ1345" s="145"/>
      <c r="AK1345" s="145"/>
      <c r="AL1345" s="145"/>
      <c r="AM1345" s="145"/>
      <c r="AN1345" s="145"/>
      <c r="AO1345" s="145"/>
      <c r="AP1345" s="145"/>
      <c r="AQ1345" s="145"/>
      <c r="AR1345" s="145"/>
      <c r="AS1345" s="145"/>
      <c r="AT1345" s="145"/>
      <c r="AU1345" s="145"/>
      <c r="AV1345" s="145"/>
      <c r="AW1345" s="145"/>
      <c r="AX1345" s="145"/>
      <c r="AY1345" s="145"/>
      <c r="AZ1345" s="145"/>
      <c r="BA1345" s="145"/>
      <c r="BB1345" s="145"/>
      <c r="BC1345" s="145"/>
      <c r="BD1345" s="167" t="str">
        <f>C1344</f>
        <v>3,325*2,30</v>
      </c>
      <c r="BE1345" s="145"/>
      <c r="BF1345" s="145"/>
      <c r="BG1345" s="145"/>
      <c r="BH1345" s="145"/>
      <c r="BI1345" s="145"/>
    </row>
    <row r="1346" spans="1:61" ht="12.75">
      <c r="A1346" s="156"/>
      <c r="B1346" s="157"/>
      <c r="C1346" s="160" t="s">
        <v>1316</v>
      </c>
      <c r="D1346" s="161"/>
      <c r="E1346" s="162">
        <v>12.384</v>
      </c>
      <c r="F1346" s="163"/>
      <c r="G1346" s="164"/>
      <c r="H1346" s="165"/>
      <c r="I1346" s="158"/>
      <c r="J1346" s="166"/>
      <c r="K1346" s="158"/>
      <c r="M1346" s="159" t="s">
        <v>1316</v>
      </c>
      <c r="O1346" s="145"/>
      <c r="Z1346" s="145"/>
      <c r="AA1346" s="145"/>
      <c r="AB1346" s="145"/>
      <c r="AC1346" s="145"/>
      <c r="AD1346" s="145"/>
      <c r="AE1346" s="145"/>
      <c r="AF1346" s="145"/>
      <c r="AG1346" s="145"/>
      <c r="AH1346" s="145"/>
      <c r="AI1346" s="145"/>
      <c r="AJ1346" s="145"/>
      <c r="AK1346" s="145"/>
      <c r="AL1346" s="145"/>
      <c r="AM1346" s="145"/>
      <c r="AN1346" s="145"/>
      <c r="AO1346" s="145"/>
      <c r="AP1346" s="145"/>
      <c r="AQ1346" s="145"/>
      <c r="AR1346" s="145"/>
      <c r="AS1346" s="145"/>
      <c r="AT1346" s="145"/>
      <c r="AU1346" s="145"/>
      <c r="AV1346" s="145"/>
      <c r="AW1346" s="145"/>
      <c r="AX1346" s="145"/>
      <c r="AY1346" s="145"/>
      <c r="AZ1346" s="145"/>
      <c r="BA1346" s="145"/>
      <c r="BB1346" s="145"/>
      <c r="BC1346" s="145"/>
      <c r="BD1346" s="167" t="str">
        <f>C1345</f>
        <v>1,00*2,40</v>
      </c>
      <c r="BE1346" s="145"/>
      <c r="BF1346" s="145"/>
      <c r="BG1346" s="145"/>
      <c r="BH1346" s="145"/>
      <c r="BI1346" s="145"/>
    </row>
    <row r="1347" spans="1:104" ht="22.5">
      <c r="A1347" s="146">
        <v>248</v>
      </c>
      <c r="B1347" s="147" t="s">
        <v>1317</v>
      </c>
      <c r="C1347" s="148" t="s">
        <v>1318</v>
      </c>
      <c r="D1347" s="149" t="s">
        <v>74</v>
      </c>
      <c r="E1347" s="150">
        <v>11.585</v>
      </c>
      <c r="F1347" s="151">
        <v>0</v>
      </c>
      <c r="G1347" s="152">
        <f>E1347*F1347</f>
        <v>0</v>
      </c>
      <c r="H1347" s="153">
        <v>0</v>
      </c>
      <c r="I1347" s="154">
        <f>E1347*H1347</f>
        <v>0</v>
      </c>
      <c r="J1347" s="153"/>
      <c r="K1347" s="154">
        <f>E1347*J1347</f>
        <v>0</v>
      </c>
      <c r="O1347" s="145"/>
      <c r="Z1347" s="145"/>
      <c r="AA1347" s="145">
        <v>12</v>
      </c>
      <c r="AB1347" s="145">
        <v>0</v>
      </c>
      <c r="AC1347" s="145">
        <v>18</v>
      </c>
      <c r="AD1347" s="145"/>
      <c r="AE1347" s="145"/>
      <c r="AF1347" s="145"/>
      <c r="AG1347" s="145"/>
      <c r="AH1347" s="145"/>
      <c r="AI1347" s="145"/>
      <c r="AJ1347" s="145"/>
      <c r="AK1347" s="145"/>
      <c r="AL1347" s="145"/>
      <c r="AM1347" s="145"/>
      <c r="AN1347" s="145"/>
      <c r="AO1347" s="145"/>
      <c r="AP1347" s="145"/>
      <c r="AQ1347" s="145"/>
      <c r="AR1347" s="145"/>
      <c r="AS1347" s="145"/>
      <c r="AT1347" s="145"/>
      <c r="AU1347" s="145"/>
      <c r="AV1347" s="145"/>
      <c r="AW1347" s="145"/>
      <c r="AX1347" s="145"/>
      <c r="AY1347" s="145"/>
      <c r="AZ1347" s="155">
        <f>G1347</f>
        <v>0</v>
      </c>
      <c r="BA1347" s="145"/>
      <c r="BB1347" s="145"/>
      <c r="BC1347" s="145"/>
      <c r="BD1347" s="145"/>
      <c r="BE1347" s="145"/>
      <c r="BF1347" s="145"/>
      <c r="BG1347" s="145"/>
      <c r="BH1347" s="145"/>
      <c r="BI1347" s="145"/>
      <c r="CA1347" s="145">
        <v>12</v>
      </c>
      <c r="CB1347" s="145">
        <v>0</v>
      </c>
      <c r="CZ1347" s="108">
        <v>2</v>
      </c>
    </row>
    <row r="1348" spans="1:61" ht="25.5">
      <c r="A1348" s="156"/>
      <c r="B1348" s="157"/>
      <c r="C1348" s="160" t="s">
        <v>1319</v>
      </c>
      <c r="D1348" s="161"/>
      <c r="E1348" s="162">
        <v>11.585</v>
      </c>
      <c r="F1348" s="163"/>
      <c r="G1348" s="164"/>
      <c r="H1348" s="165"/>
      <c r="I1348" s="158"/>
      <c r="J1348" s="166"/>
      <c r="K1348" s="158"/>
      <c r="M1348" s="159" t="s">
        <v>1319</v>
      </c>
      <c r="O1348" s="145"/>
      <c r="Z1348" s="145"/>
      <c r="AA1348" s="145"/>
      <c r="AB1348" s="145"/>
      <c r="AC1348" s="145"/>
      <c r="AD1348" s="145"/>
      <c r="AE1348" s="145"/>
      <c r="AF1348" s="145"/>
      <c r="AG1348" s="145"/>
      <c r="AH1348" s="145"/>
      <c r="AI1348" s="145"/>
      <c r="AJ1348" s="145"/>
      <c r="AK1348" s="145"/>
      <c r="AL1348" s="145"/>
      <c r="AM1348" s="145"/>
      <c r="AN1348" s="145"/>
      <c r="AO1348" s="145"/>
      <c r="AP1348" s="145"/>
      <c r="AQ1348" s="145"/>
      <c r="AR1348" s="145"/>
      <c r="AS1348" s="145"/>
      <c r="AT1348" s="145"/>
      <c r="AU1348" s="145"/>
      <c r="AV1348" s="145"/>
      <c r="AW1348" s="145"/>
      <c r="AX1348" s="145"/>
      <c r="AY1348" s="145"/>
      <c r="AZ1348" s="145"/>
      <c r="BA1348" s="145"/>
      <c r="BB1348" s="145"/>
      <c r="BC1348" s="145"/>
      <c r="BD1348" s="167" t="str">
        <f>C1347</f>
        <v>dodávka a montáž žaluziové kaslíky plechové + vodídcí lišty, motor, tlačítkový vypínač</v>
      </c>
      <c r="BE1348" s="145"/>
      <c r="BF1348" s="145"/>
      <c r="BG1348" s="145"/>
      <c r="BH1348" s="145"/>
      <c r="BI1348" s="145"/>
    </row>
    <row r="1349" spans="1:104" ht="33.75">
      <c r="A1349" s="146">
        <v>249</v>
      </c>
      <c r="B1349" s="147" t="s">
        <v>1320</v>
      </c>
      <c r="C1349" s="148" t="s">
        <v>1321</v>
      </c>
      <c r="D1349" s="149" t="s">
        <v>273</v>
      </c>
      <c r="E1349" s="150">
        <v>5</v>
      </c>
      <c r="F1349" s="151">
        <v>0</v>
      </c>
      <c r="G1349" s="152">
        <f>E1349*F1349</f>
        <v>0</v>
      </c>
      <c r="H1349" s="153">
        <v>0</v>
      </c>
      <c r="I1349" s="154">
        <f>E1349*H1349</f>
        <v>0</v>
      </c>
      <c r="J1349" s="153"/>
      <c r="K1349" s="154">
        <f>E1349*J1349</f>
        <v>0</v>
      </c>
      <c r="O1349" s="145"/>
      <c r="Z1349" s="145"/>
      <c r="AA1349" s="145">
        <v>12</v>
      </c>
      <c r="AB1349" s="145">
        <v>0</v>
      </c>
      <c r="AC1349" s="145">
        <v>314</v>
      </c>
      <c r="AD1349" s="145"/>
      <c r="AE1349" s="145"/>
      <c r="AF1349" s="145"/>
      <c r="AG1349" s="145"/>
      <c r="AH1349" s="145"/>
      <c r="AI1349" s="145"/>
      <c r="AJ1349" s="145"/>
      <c r="AK1349" s="145"/>
      <c r="AL1349" s="145"/>
      <c r="AM1349" s="145"/>
      <c r="AN1349" s="145"/>
      <c r="AO1349" s="145"/>
      <c r="AP1349" s="145"/>
      <c r="AQ1349" s="145"/>
      <c r="AR1349" s="145"/>
      <c r="AS1349" s="145"/>
      <c r="AT1349" s="145"/>
      <c r="AU1349" s="145"/>
      <c r="AV1349" s="145"/>
      <c r="AW1349" s="145"/>
      <c r="AX1349" s="145"/>
      <c r="AY1349" s="145"/>
      <c r="AZ1349" s="155">
        <f>G1349</f>
        <v>0</v>
      </c>
      <c r="BA1349" s="145"/>
      <c r="BB1349" s="145"/>
      <c r="BC1349" s="145"/>
      <c r="BD1349" s="145"/>
      <c r="BE1349" s="145"/>
      <c r="BF1349" s="145"/>
      <c r="BG1349" s="145"/>
      <c r="BH1349" s="145"/>
      <c r="BI1349" s="145"/>
      <c r="CA1349" s="145">
        <v>12</v>
      </c>
      <c r="CB1349" s="145">
        <v>0</v>
      </c>
      <c r="CZ1349" s="108">
        <v>2</v>
      </c>
    </row>
    <row r="1350" spans="1:61" ht="25.5">
      <c r="A1350" s="156"/>
      <c r="B1350" s="157"/>
      <c r="C1350" s="160" t="s">
        <v>1322</v>
      </c>
      <c r="D1350" s="161"/>
      <c r="E1350" s="162">
        <v>5</v>
      </c>
      <c r="F1350" s="163"/>
      <c r="G1350" s="164"/>
      <c r="H1350" s="165"/>
      <c r="I1350" s="158"/>
      <c r="J1350" s="166"/>
      <c r="K1350" s="158"/>
      <c r="M1350" s="159" t="s">
        <v>1322</v>
      </c>
      <c r="O1350" s="145"/>
      <c r="Z1350" s="145"/>
      <c r="AA1350" s="145"/>
      <c r="AB1350" s="145"/>
      <c r="AC1350" s="145"/>
      <c r="AD1350" s="145"/>
      <c r="AE1350" s="145"/>
      <c r="AF1350" s="145"/>
      <c r="AG1350" s="145"/>
      <c r="AH1350" s="145"/>
      <c r="AI1350" s="145"/>
      <c r="AJ1350" s="145"/>
      <c r="AK1350" s="145"/>
      <c r="AL1350" s="145"/>
      <c r="AM1350" s="145"/>
      <c r="AN1350" s="145"/>
      <c r="AO1350" s="145"/>
      <c r="AP1350" s="145"/>
      <c r="AQ1350" s="145"/>
      <c r="AR1350" s="145"/>
      <c r="AS1350" s="145"/>
      <c r="AT1350" s="145"/>
      <c r="AU1350" s="145"/>
      <c r="AV1350" s="145"/>
      <c r="AW1350" s="145"/>
      <c r="AX1350" s="145"/>
      <c r="AY1350" s="145"/>
      <c r="AZ1350" s="145"/>
      <c r="BA1350" s="145"/>
      <c r="BB1350" s="145"/>
      <c r="BC1350" s="145"/>
      <c r="BD1350" s="167" t="str">
        <f>C1349</f>
        <v>D+M revizní dvířka pod obklad do zdiva, hlin.rámeč výplň dvířek SDK deska impregnovaná,300/300</v>
      </c>
      <c r="BE1350" s="145"/>
      <c r="BF1350" s="145"/>
      <c r="BG1350" s="145"/>
      <c r="BH1350" s="145"/>
      <c r="BI1350" s="145"/>
    </row>
    <row r="1351" spans="1:104" ht="22.5">
      <c r="A1351" s="146">
        <v>250</v>
      </c>
      <c r="B1351" s="147" t="s">
        <v>1323</v>
      </c>
      <c r="C1351" s="148" t="s">
        <v>1324</v>
      </c>
      <c r="D1351" s="149" t="s">
        <v>273</v>
      </c>
      <c r="E1351" s="150">
        <v>6</v>
      </c>
      <c r="F1351" s="151">
        <v>0</v>
      </c>
      <c r="G1351" s="152">
        <f>E1351*F1351</f>
        <v>0</v>
      </c>
      <c r="H1351" s="153">
        <v>0</v>
      </c>
      <c r="I1351" s="154">
        <f>E1351*H1351</f>
        <v>0</v>
      </c>
      <c r="J1351" s="153"/>
      <c r="K1351" s="154">
        <f>E1351*J1351</f>
        <v>0</v>
      </c>
      <c r="O1351" s="145"/>
      <c r="Z1351" s="145"/>
      <c r="AA1351" s="145">
        <v>12</v>
      </c>
      <c r="AB1351" s="145">
        <v>0</v>
      </c>
      <c r="AC1351" s="145">
        <v>313</v>
      </c>
      <c r="AD1351" s="145"/>
      <c r="AE1351" s="145"/>
      <c r="AF1351" s="145"/>
      <c r="AG1351" s="145"/>
      <c r="AH1351" s="145"/>
      <c r="AI1351" s="145"/>
      <c r="AJ1351" s="145"/>
      <c r="AK1351" s="145"/>
      <c r="AL1351" s="145"/>
      <c r="AM1351" s="145"/>
      <c r="AN1351" s="145"/>
      <c r="AO1351" s="145"/>
      <c r="AP1351" s="145"/>
      <c r="AQ1351" s="145"/>
      <c r="AR1351" s="145"/>
      <c r="AS1351" s="145"/>
      <c r="AT1351" s="145"/>
      <c r="AU1351" s="145"/>
      <c r="AV1351" s="145"/>
      <c r="AW1351" s="145"/>
      <c r="AX1351" s="145"/>
      <c r="AY1351" s="145"/>
      <c r="AZ1351" s="155">
        <f>G1351</f>
        <v>0</v>
      </c>
      <c r="BA1351" s="145"/>
      <c r="BB1351" s="145"/>
      <c r="BC1351" s="145"/>
      <c r="BD1351" s="145"/>
      <c r="BE1351" s="145"/>
      <c r="BF1351" s="145"/>
      <c r="BG1351" s="145"/>
      <c r="BH1351" s="145"/>
      <c r="BI1351" s="145"/>
      <c r="CA1351" s="145">
        <v>12</v>
      </c>
      <c r="CB1351" s="145">
        <v>0</v>
      </c>
      <c r="CZ1351" s="108">
        <v>2</v>
      </c>
    </row>
    <row r="1352" spans="1:104" ht="22.5">
      <c r="A1352" s="146">
        <v>251</v>
      </c>
      <c r="B1352" s="147" t="s">
        <v>1325</v>
      </c>
      <c r="C1352" s="148" t="s">
        <v>1326</v>
      </c>
      <c r="D1352" s="149" t="s">
        <v>273</v>
      </c>
      <c r="E1352" s="150">
        <v>2</v>
      </c>
      <c r="F1352" s="151">
        <v>0</v>
      </c>
      <c r="G1352" s="152">
        <f>E1352*F1352</f>
        <v>0</v>
      </c>
      <c r="H1352" s="153">
        <v>0</v>
      </c>
      <c r="I1352" s="154">
        <f>E1352*H1352</f>
        <v>0</v>
      </c>
      <c r="J1352" s="153"/>
      <c r="K1352" s="154">
        <f>E1352*J1352</f>
        <v>0</v>
      </c>
      <c r="O1352" s="145"/>
      <c r="Z1352" s="145"/>
      <c r="AA1352" s="145">
        <v>12</v>
      </c>
      <c r="AB1352" s="145">
        <v>0</v>
      </c>
      <c r="AC1352" s="145">
        <v>312</v>
      </c>
      <c r="AD1352" s="145"/>
      <c r="AE1352" s="145"/>
      <c r="AF1352" s="145"/>
      <c r="AG1352" s="145"/>
      <c r="AH1352" s="145"/>
      <c r="AI1352" s="145"/>
      <c r="AJ1352" s="145"/>
      <c r="AK1352" s="145"/>
      <c r="AL1352" s="145"/>
      <c r="AM1352" s="145"/>
      <c r="AN1352" s="145"/>
      <c r="AO1352" s="145"/>
      <c r="AP1352" s="145"/>
      <c r="AQ1352" s="145"/>
      <c r="AR1352" s="145"/>
      <c r="AS1352" s="145"/>
      <c r="AT1352" s="145"/>
      <c r="AU1352" s="145"/>
      <c r="AV1352" s="145"/>
      <c r="AW1352" s="145"/>
      <c r="AX1352" s="145"/>
      <c r="AY1352" s="145"/>
      <c r="AZ1352" s="155">
        <f>G1352</f>
        <v>0</v>
      </c>
      <c r="BA1352" s="145"/>
      <c r="BB1352" s="145"/>
      <c r="BC1352" s="145"/>
      <c r="BD1352" s="145"/>
      <c r="BE1352" s="145"/>
      <c r="BF1352" s="145"/>
      <c r="BG1352" s="145"/>
      <c r="BH1352" s="145"/>
      <c r="BI1352" s="145"/>
      <c r="CA1352" s="145">
        <v>12</v>
      </c>
      <c r="CB1352" s="145">
        <v>0</v>
      </c>
      <c r="CZ1352" s="108">
        <v>2</v>
      </c>
    </row>
    <row r="1353" spans="1:104" ht="22.5">
      <c r="A1353" s="146">
        <v>252</v>
      </c>
      <c r="B1353" s="147" t="s">
        <v>1327</v>
      </c>
      <c r="C1353" s="148" t="s">
        <v>1328</v>
      </c>
      <c r="D1353" s="149" t="s">
        <v>273</v>
      </c>
      <c r="E1353" s="150">
        <v>6</v>
      </c>
      <c r="F1353" s="151">
        <v>0</v>
      </c>
      <c r="G1353" s="152">
        <f>E1353*F1353</f>
        <v>0</v>
      </c>
      <c r="H1353" s="153">
        <v>0</v>
      </c>
      <c r="I1353" s="154">
        <f>E1353*H1353</f>
        <v>0</v>
      </c>
      <c r="J1353" s="153"/>
      <c r="K1353" s="154">
        <f>E1353*J1353</f>
        <v>0</v>
      </c>
      <c r="O1353" s="145"/>
      <c r="Z1353" s="145"/>
      <c r="AA1353" s="145">
        <v>12</v>
      </c>
      <c r="AB1353" s="145">
        <v>0</v>
      </c>
      <c r="AC1353" s="145">
        <v>324</v>
      </c>
      <c r="AD1353" s="145"/>
      <c r="AE1353" s="145"/>
      <c r="AF1353" s="145"/>
      <c r="AG1353" s="145"/>
      <c r="AH1353" s="145"/>
      <c r="AI1353" s="145"/>
      <c r="AJ1353" s="145"/>
      <c r="AK1353" s="145"/>
      <c r="AL1353" s="145"/>
      <c r="AM1353" s="145"/>
      <c r="AN1353" s="145"/>
      <c r="AO1353" s="145"/>
      <c r="AP1353" s="145"/>
      <c r="AQ1353" s="145"/>
      <c r="AR1353" s="145"/>
      <c r="AS1353" s="145"/>
      <c r="AT1353" s="145"/>
      <c r="AU1353" s="145"/>
      <c r="AV1353" s="145"/>
      <c r="AW1353" s="145"/>
      <c r="AX1353" s="145"/>
      <c r="AY1353" s="145"/>
      <c r="AZ1353" s="155">
        <f>G1353</f>
        <v>0</v>
      </c>
      <c r="BA1353" s="145"/>
      <c r="BB1353" s="145"/>
      <c r="BC1353" s="145"/>
      <c r="BD1353" s="145"/>
      <c r="BE1353" s="145"/>
      <c r="BF1353" s="145"/>
      <c r="BG1353" s="145"/>
      <c r="BH1353" s="145"/>
      <c r="BI1353" s="145"/>
      <c r="CA1353" s="145">
        <v>12</v>
      </c>
      <c r="CB1353" s="145">
        <v>0</v>
      </c>
      <c r="CZ1353" s="108">
        <v>2</v>
      </c>
    </row>
    <row r="1354" spans="1:61" ht="25.5">
      <c r="A1354" s="156"/>
      <c r="B1354" s="157"/>
      <c r="C1354" s="160" t="s">
        <v>1329</v>
      </c>
      <c r="D1354" s="161"/>
      <c r="E1354" s="162">
        <v>2</v>
      </c>
      <c r="F1354" s="163"/>
      <c r="G1354" s="164"/>
      <c r="H1354" s="165"/>
      <c r="I1354" s="158"/>
      <c r="J1354" s="166"/>
      <c r="K1354" s="158"/>
      <c r="M1354" s="159" t="s">
        <v>1329</v>
      </c>
      <c r="O1354" s="145"/>
      <c r="Z1354" s="145"/>
      <c r="AA1354" s="145"/>
      <c r="AB1354" s="145"/>
      <c r="AC1354" s="145"/>
      <c r="AD1354" s="145"/>
      <c r="AE1354" s="145"/>
      <c r="AF1354" s="145"/>
      <c r="AG1354" s="145"/>
      <c r="AH1354" s="145"/>
      <c r="AI1354" s="145"/>
      <c r="AJ1354" s="145"/>
      <c r="AK1354" s="145"/>
      <c r="AL1354" s="145"/>
      <c r="AM1354" s="145"/>
      <c r="AN1354" s="145"/>
      <c r="AO1354" s="145"/>
      <c r="AP1354" s="145"/>
      <c r="AQ1354" s="145"/>
      <c r="AR1354" s="145"/>
      <c r="AS1354" s="145"/>
      <c r="AT1354" s="145"/>
      <c r="AU1354" s="145"/>
      <c r="AV1354" s="145"/>
      <c r="AW1354" s="145"/>
      <c r="AX1354" s="145"/>
      <c r="AY1354" s="145"/>
      <c r="AZ1354" s="145"/>
      <c r="BA1354" s="145"/>
      <c r="BB1354" s="145"/>
      <c r="BC1354" s="145"/>
      <c r="BD1354" s="167" t="str">
        <f>C1353</f>
        <v>D+M revizní dvířka do podhledu 600/600 SDK deska tlakový US zámek, rám hliník.profil</v>
      </c>
      <c r="BE1354" s="145"/>
      <c r="BF1354" s="145"/>
      <c r="BG1354" s="145"/>
      <c r="BH1354" s="145"/>
      <c r="BI1354" s="145"/>
    </row>
    <row r="1355" spans="1:61" ht="12.75">
      <c r="A1355" s="156"/>
      <c r="B1355" s="157"/>
      <c r="C1355" s="160" t="s">
        <v>1330</v>
      </c>
      <c r="D1355" s="161"/>
      <c r="E1355" s="162">
        <v>4</v>
      </c>
      <c r="F1355" s="163"/>
      <c r="G1355" s="164"/>
      <c r="H1355" s="165"/>
      <c r="I1355" s="158"/>
      <c r="J1355" s="166"/>
      <c r="K1355" s="158"/>
      <c r="M1355" s="159" t="s">
        <v>1330</v>
      </c>
      <c r="O1355" s="145"/>
      <c r="Z1355" s="145"/>
      <c r="AA1355" s="145"/>
      <c r="AB1355" s="145"/>
      <c r="AC1355" s="145"/>
      <c r="AD1355" s="145"/>
      <c r="AE1355" s="145"/>
      <c r="AF1355" s="145"/>
      <c r="AG1355" s="145"/>
      <c r="AH1355" s="145"/>
      <c r="AI1355" s="145"/>
      <c r="AJ1355" s="145"/>
      <c r="AK1355" s="145"/>
      <c r="AL1355" s="145"/>
      <c r="AM1355" s="145"/>
      <c r="AN1355" s="145"/>
      <c r="AO1355" s="145"/>
      <c r="AP1355" s="145"/>
      <c r="AQ1355" s="145"/>
      <c r="AR1355" s="145"/>
      <c r="AS1355" s="145"/>
      <c r="AT1355" s="145"/>
      <c r="AU1355" s="145"/>
      <c r="AV1355" s="145"/>
      <c r="AW1355" s="145"/>
      <c r="AX1355" s="145"/>
      <c r="AY1355" s="145"/>
      <c r="AZ1355" s="145"/>
      <c r="BA1355" s="145"/>
      <c r="BB1355" s="145"/>
      <c r="BC1355" s="145"/>
      <c r="BD1355" s="167" t="str">
        <f>C1354</f>
        <v>V6a výplň GKI:2</v>
      </c>
      <c r="BE1355" s="145"/>
      <c r="BF1355" s="145"/>
      <c r="BG1355" s="145"/>
      <c r="BH1355" s="145"/>
      <c r="BI1355" s="145"/>
    </row>
    <row r="1356" spans="1:104" ht="22.5">
      <c r="A1356" s="146">
        <v>253</v>
      </c>
      <c r="B1356" s="147" t="s">
        <v>1331</v>
      </c>
      <c r="C1356" s="148" t="s">
        <v>1332</v>
      </c>
      <c r="D1356" s="149" t="s">
        <v>122</v>
      </c>
      <c r="E1356" s="150">
        <v>1</v>
      </c>
      <c r="F1356" s="151">
        <v>0</v>
      </c>
      <c r="G1356" s="152">
        <f>E1356*F1356</f>
        <v>0</v>
      </c>
      <c r="H1356" s="153">
        <v>0.0205</v>
      </c>
      <c r="I1356" s="154">
        <f>E1356*H1356</f>
        <v>0.0205</v>
      </c>
      <c r="J1356" s="153"/>
      <c r="K1356" s="154">
        <f>E1356*J1356</f>
        <v>0</v>
      </c>
      <c r="O1356" s="145"/>
      <c r="Z1356" s="145"/>
      <c r="AA1356" s="145">
        <v>12</v>
      </c>
      <c r="AB1356" s="145">
        <v>0</v>
      </c>
      <c r="AC1356" s="145">
        <v>340</v>
      </c>
      <c r="AD1356" s="145"/>
      <c r="AE1356" s="145"/>
      <c r="AF1356" s="145"/>
      <c r="AG1356" s="145"/>
      <c r="AH1356" s="145"/>
      <c r="AI1356" s="145"/>
      <c r="AJ1356" s="145"/>
      <c r="AK1356" s="145"/>
      <c r="AL1356" s="145"/>
      <c r="AM1356" s="145"/>
      <c r="AN1356" s="145"/>
      <c r="AO1356" s="145"/>
      <c r="AP1356" s="145"/>
      <c r="AQ1356" s="145"/>
      <c r="AR1356" s="145"/>
      <c r="AS1356" s="145"/>
      <c r="AT1356" s="145"/>
      <c r="AU1356" s="145"/>
      <c r="AV1356" s="145"/>
      <c r="AW1356" s="145"/>
      <c r="AX1356" s="145"/>
      <c r="AY1356" s="145"/>
      <c r="AZ1356" s="155">
        <f>G1356</f>
        <v>0</v>
      </c>
      <c r="BA1356" s="145"/>
      <c r="BB1356" s="145"/>
      <c r="BC1356" s="145"/>
      <c r="BD1356" s="145"/>
      <c r="BE1356" s="145"/>
      <c r="BF1356" s="145"/>
      <c r="BG1356" s="145"/>
      <c r="BH1356" s="145"/>
      <c r="BI1356" s="145"/>
      <c r="CA1356" s="145">
        <v>12</v>
      </c>
      <c r="CB1356" s="145">
        <v>0</v>
      </c>
      <c r="CZ1356" s="108">
        <v>2</v>
      </c>
    </row>
    <row r="1357" spans="1:61" ht="25.5">
      <c r="A1357" s="156"/>
      <c r="B1357" s="157"/>
      <c r="C1357" s="160" t="s">
        <v>1333</v>
      </c>
      <c r="D1357" s="161"/>
      <c r="E1357" s="162">
        <v>0</v>
      </c>
      <c r="F1357" s="163"/>
      <c r="G1357" s="164"/>
      <c r="H1357" s="165"/>
      <c r="I1357" s="158"/>
      <c r="J1357" s="166"/>
      <c r="K1357" s="158"/>
      <c r="M1357" s="159" t="s">
        <v>1333</v>
      </c>
      <c r="O1357" s="145"/>
      <c r="Z1357" s="145"/>
      <c r="AA1357" s="145"/>
      <c r="AB1357" s="145"/>
      <c r="AC1357" s="145"/>
      <c r="AD1357" s="145"/>
      <c r="AE1357" s="145"/>
      <c r="AF1357" s="145"/>
      <c r="AG1357" s="145"/>
      <c r="AH1357" s="145"/>
      <c r="AI1357" s="145"/>
      <c r="AJ1357" s="145"/>
      <c r="AK1357" s="145"/>
      <c r="AL1357" s="145"/>
      <c r="AM1357" s="145"/>
      <c r="AN1357" s="145"/>
      <c r="AO1357" s="145"/>
      <c r="AP1357" s="145"/>
      <c r="AQ1357" s="145"/>
      <c r="AR1357" s="145"/>
      <c r="AS1357" s="145"/>
      <c r="AT1357" s="145"/>
      <c r="AU1357" s="145"/>
      <c r="AV1357" s="145"/>
      <c r="AW1357" s="145"/>
      <c r="AX1357" s="145"/>
      <c r="AY1357" s="145"/>
      <c r="AZ1357" s="145"/>
      <c r="BA1357" s="145"/>
      <c r="BB1357" s="145"/>
      <c r="BC1357" s="145"/>
      <c r="BD1357" s="167" t="str">
        <f>C1356</f>
        <v>Výroba a dodávka nástěnný žebřík s košem a výlezovými madly,ocel.pozink,vnější šířka 500</v>
      </c>
      <c r="BE1357" s="145"/>
      <c r="BF1357" s="145"/>
      <c r="BG1357" s="145"/>
      <c r="BH1357" s="145"/>
      <c r="BI1357" s="145"/>
    </row>
    <row r="1358" spans="1:61" ht="12.75">
      <c r="A1358" s="156"/>
      <c r="B1358" s="157"/>
      <c r="C1358" s="160" t="s">
        <v>1334</v>
      </c>
      <c r="D1358" s="161"/>
      <c r="E1358" s="162">
        <v>0</v>
      </c>
      <c r="F1358" s="163"/>
      <c r="G1358" s="164"/>
      <c r="H1358" s="165"/>
      <c r="I1358" s="158"/>
      <c r="J1358" s="166"/>
      <c r="K1358" s="158"/>
      <c r="M1358" s="159" t="s">
        <v>1334</v>
      </c>
      <c r="O1358" s="145"/>
      <c r="Z1358" s="145"/>
      <c r="AA1358" s="145"/>
      <c r="AB1358" s="145"/>
      <c r="AC1358" s="145"/>
      <c r="AD1358" s="145"/>
      <c r="AE1358" s="145"/>
      <c r="AF1358" s="145"/>
      <c r="AG1358" s="145"/>
      <c r="AH1358" s="145"/>
      <c r="AI1358" s="145"/>
      <c r="AJ1358" s="145"/>
      <c r="AK1358" s="145"/>
      <c r="AL1358" s="145"/>
      <c r="AM1358" s="145"/>
      <c r="AN1358" s="145"/>
      <c r="AO1358" s="145"/>
      <c r="AP1358" s="145"/>
      <c r="AQ1358" s="145"/>
      <c r="AR1358" s="145"/>
      <c r="AS1358" s="145"/>
      <c r="AT1358" s="145"/>
      <c r="AU1358" s="145"/>
      <c r="AV1358" s="145"/>
      <c r="AW1358" s="145"/>
      <c r="AX1358" s="145"/>
      <c r="AY1358" s="145"/>
      <c r="AZ1358" s="145"/>
      <c r="BA1358" s="145"/>
      <c r="BB1358" s="145"/>
      <c r="BC1358" s="145"/>
      <c r="BD1358" s="167" t="str">
        <f>C1357</f>
        <v>výška 7,20m:</v>
      </c>
      <c r="BE1358" s="145"/>
      <c r="BF1358" s="145"/>
      <c r="BG1358" s="145"/>
      <c r="BH1358" s="145"/>
      <c r="BI1358" s="145"/>
    </row>
    <row r="1359" spans="1:61" ht="12.75">
      <c r="A1359" s="156"/>
      <c r="B1359" s="157"/>
      <c r="C1359" s="160" t="s">
        <v>1335</v>
      </c>
      <c r="D1359" s="161"/>
      <c r="E1359" s="162">
        <v>1</v>
      </c>
      <c r="F1359" s="163"/>
      <c r="G1359" s="164"/>
      <c r="H1359" s="165"/>
      <c r="I1359" s="158"/>
      <c r="J1359" s="166"/>
      <c r="K1359" s="158"/>
      <c r="M1359" s="159" t="s">
        <v>1335</v>
      </c>
      <c r="O1359" s="145"/>
      <c r="Z1359" s="145"/>
      <c r="AA1359" s="145"/>
      <c r="AB1359" s="145"/>
      <c r="AC1359" s="145"/>
      <c r="AD1359" s="145"/>
      <c r="AE1359" s="145"/>
      <c r="AF1359" s="145"/>
      <c r="AG1359" s="145"/>
      <c r="AH1359" s="145"/>
      <c r="AI1359" s="145"/>
      <c r="AJ1359" s="145"/>
      <c r="AK1359" s="145"/>
      <c r="AL1359" s="145"/>
      <c r="AM1359" s="145"/>
      <c r="AN1359" s="145"/>
      <c r="AO1359" s="145"/>
      <c r="AP1359" s="145"/>
      <c r="AQ1359" s="145"/>
      <c r="AR1359" s="145"/>
      <c r="AS1359" s="145"/>
      <c r="AT1359" s="145"/>
      <c r="AU1359" s="145"/>
      <c r="AV1359" s="145"/>
      <c r="AW1359" s="145"/>
      <c r="AX1359" s="145"/>
      <c r="AY1359" s="145"/>
      <c r="AZ1359" s="145"/>
      <c r="BA1359" s="145"/>
      <c r="BB1359" s="145"/>
      <c r="BC1359" s="145"/>
      <c r="BD1359" s="167" t="str">
        <f>C1358</f>
        <v>ochranný koš z oblouků a pásků:</v>
      </c>
      <c r="BE1359" s="145"/>
      <c r="BF1359" s="145"/>
      <c r="BG1359" s="145"/>
      <c r="BH1359" s="145"/>
      <c r="BI1359" s="145"/>
    </row>
    <row r="1360" spans="1:104" ht="22.5">
      <c r="A1360" s="146">
        <v>254</v>
      </c>
      <c r="B1360" s="147" t="s">
        <v>1336</v>
      </c>
      <c r="C1360" s="148" t="s">
        <v>1337</v>
      </c>
      <c r="D1360" s="149" t="s">
        <v>49</v>
      </c>
      <c r="E1360" s="150">
        <v>10.5273</v>
      </c>
      <c r="F1360" s="151">
        <v>0</v>
      </c>
      <c r="G1360" s="152">
        <f>E1360*F1360</f>
        <v>0</v>
      </c>
      <c r="H1360" s="153">
        <v>0</v>
      </c>
      <c r="I1360" s="154">
        <f>E1360*H1360</f>
        <v>0</v>
      </c>
      <c r="J1360" s="153"/>
      <c r="K1360" s="154">
        <f>E1360*J1360</f>
        <v>0</v>
      </c>
      <c r="O1360" s="145"/>
      <c r="Z1360" s="145"/>
      <c r="AA1360" s="145">
        <v>12</v>
      </c>
      <c r="AB1360" s="145">
        <v>0</v>
      </c>
      <c r="AC1360" s="145">
        <v>17</v>
      </c>
      <c r="AD1360" s="145"/>
      <c r="AE1360" s="145"/>
      <c r="AF1360" s="145"/>
      <c r="AG1360" s="145"/>
      <c r="AH1360" s="145"/>
      <c r="AI1360" s="145"/>
      <c r="AJ1360" s="145"/>
      <c r="AK1360" s="145"/>
      <c r="AL1360" s="145"/>
      <c r="AM1360" s="145"/>
      <c r="AN1360" s="145"/>
      <c r="AO1360" s="145"/>
      <c r="AP1360" s="145"/>
      <c r="AQ1360" s="145"/>
      <c r="AR1360" s="145"/>
      <c r="AS1360" s="145"/>
      <c r="AT1360" s="145"/>
      <c r="AU1360" s="145"/>
      <c r="AV1360" s="145"/>
      <c r="AW1360" s="145"/>
      <c r="AX1360" s="145"/>
      <c r="AY1360" s="145"/>
      <c r="AZ1360" s="155">
        <f>G1360</f>
        <v>0</v>
      </c>
      <c r="BA1360" s="145"/>
      <c r="BB1360" s="145"/>
      <c r="BC1360" s="145"/>
      <c r="BD1360" s="145"/>
      <c r="BE1360" s="145"/>
      <c r="BF1360" s="145"/>
      <c r="BG1360" s="145"/>
      <c r="BH1360" s="145"/>
      <c r="BI1360" s="145"/>
      <c r="CA1360" s="145">
        <v>12</v>
      </c>
      <c r="CB1360" s="145">
        <v>0</v>
      </c>
      <c r="CZ1360" s="108">
        <v>2</v>
      </c>
    </row>
    <row r="1361" spans="1:61" ht="25.5">
      <c r="A1361" s="156"/>
      <c r="B1361" s="157"/>
      <c r="C1361" s="160" t="s">
        <v>1338</v>
      </c>
      <c r="D1361" s="161"/>
      <c r="E1361" s="162">
        <v>0</v>
      </c>
      <c r="F1361" s="163"/>
      <c r="G1361" s="164"/>
      <c r="H1361" s="165"/>
      <c r="I1361" s="158"/>
      <c r="J1361" s="166"/>
      <c r="K1361" s="158"/>
      <c r="M1361" s="159" t="s">
        <v>1338</v>
      </c>
      <c r="O1361" s="145"/>
      <c r="Z1361" s="145"/>
      <c r="AA1361" s="145"/>
      <c r="AB1361" s="145"/>
      <c r="AC1361" s="145"/>
      <c r="AD1361" s="145"/>
      <c r="AE1361" s="145"/>
      <c r="AF1361" s="145"/>
      <c r="AG1361" s="145"/>
      <c r="AH1361" s="145"/>
      <c r="AI1361" s="145"/>
      <c r="AJ1361" s="145"/>
      <c r="AK1361" s="145"/>
      <c r="AL1361" s="145"/>
      <c r="AM1361" s="145"/>
      <c r="AN1361" s="145"/>
      <c r="AO1361" s="145"/>
      <c r="AP1361" s="145"/>
      <c r="AQ1361" s="145"/>
      <c r="AR1361" s="145"/>
      <c r="AS1361" s="145"/>
      <c r="AT1361" s="145"/>
      <c r="AU1361" s="145"/>
      <c r="AV1361" s="145"/>
      <c r="AW1361" s="145"/>
      <c r="AX1361" s="145"/>
      <c r="AY1361" s="145"/>
      <c r="AZ1361" s="145"/>
      <c r="BA1361" s="145"/>
      <c r="BB1361" s="145"/>
      <c r="BC1361" s="145"/>
      <c r="BD1361" s="167" t="str">
        <f>C1360</f>
        <v>D+M zábradlí schodiště, madlo JEKL 40/40/2mm výplň válcovaný tahokov s oky TQ 20/15*1,7mm</v>
      </c>
      <c r="BE1361" s="145"/>
      <c r="BF1361" s="145"/>
      <c r="BG1361" s="145"/>
      <c r="BH1361" s="145"/>
      <c r="BI1361" s="145"/>
    </row>
    <row r="1362" spans="1:61" ht="12.75">
      <c r="A1362" s="156"/>
      <c r="B1362" s="157"/>
      <c r="C1362" s="160" t="s">
        <v>1339</v>
      </c>
      <c r="D1362" s="161"/>
      <c r="E1362" s="162">
        <v>0</v>
      </c>
      <c r="F1362" s="163"/>
      <c r="G1362" s="164"/>
      <c r="H1362" s="165"/>
      <c r="I1362" s="158"/>
      <c r="J1362" s="166"/>
      <c r="K1362" s="158"/>
      <c r="M1362" s="159" t="s">
        <v>1339</v>
      </c>
      <c r="O1362" s="145"/>
      <c r="Z1362" s="145"/>
      <c r="AA1362" s="145"/>
      <c r="AB1362" s="145"/>
      <c r="AC1362" s="145"/>
      <c r="AD1362" s="145"/>
      <c r="AE1362" s="145"/>
      <c r="AF1362" s="145"/>
      <c r="AG1362" s="145"/>
      <c r="AH1362" s="145"/>
      <c r="AI1362" s="145"/>
      <c r="AJ1362" s="145"/>
      <c r="AK1362" s="145"/>
      <c r="AL1362" s="145"/>
      <c r="AM1362" s="145"/>
      <c r="AN1362" s="145"/>
      <c r="AO1362" s="145"/>
      <c r="AP1362" s="145"/>
      <c r="AQ1362" s="145"/>
      <c r="AR1362" s="145"/>
      <c r="AS1362" s="145"/>
      <c r="AT1362" s="145"/>
      <c r="AU1362" s="145"/>
      <c r="AV1362" s="145"/>
      <c r="AW1362" s="145"/>
      <c r="AX1362" s="145"/>
      <c r="AY1362" s="145"/>
      <c r="AZ1362" s="145"/>
      <c r="BA1362" s="145"/>
      <c r="BB1362" s="145"/>
      <c r="BC1362" s="145"/>
      <c r="BD1362" s="167" t="str">
        <f>C1361</f>
        <v>žárově zinkováno:</v>
      </c>
      <c r="BE1362" s="145"/>
      <c r="BF1362" s="145"/>
      <c r="BG1362" s="145"/>
      <c r="BH1362" s="145"/>
      <c r="BI1362" s="145"/>
    </row>
    <row r="1363" spans="1:61" ht="12.75">
      <c r="A1363" s="156"/>
      <c r="B1363" s="157"/>
      <c r="C1363" s="160" t="s">
        <v>1340</v>
      </c>
      <c r="D1363" s="161"/>
      <c r="E1363" s="162">
        <v>0</v>
      </c>
      <c r="F1363" s="163"/>
      <c r="G1363" s="164"/>
      <c r="H1363" s="165"/>
      <c r="I1363" s="158"/>
      <c r="J1363" s="166"/>
      <c r="K1363" s="158"/>
      <c r="M1363" s="159" t="s">
        <v>1340</v>
      </c>
      <c r="O1363" s="145"/>
      <c r="Z1363" s="145"/>
      <c r="AA1363" s="145"/>
      <c r="AB1363" s="145"/>
      <c r="AC1363" s="145"/>
      <c r="AD1363" s="145"/>
      <c r="AE1363" s="145"/>
      <c r="AF1363" s="145"/>
      <c r="AG1363" s="145"/>
      <c r="AH1363" s="145"/>
      <c r="AI1363" s="145"/>
      <c r="AJ1363" s="145"/>
      <c r="AK1363" s="145"/>
      <c r="AL1363" s="145"/>
      <c r="AM1363" s="145"/>
      <c r="AN1363" s="145"/>
      <c r="AO1363" s="145"/>
      <c r="AP1363" s="145"/>
      <c r="AQ1363" s="145"/>
      <c r="AR1363" s="145"/>
      <c r="AS1363" s="145"/>
      <c r="AT1363" s="145"/>
      <c r="AU1363" s="145"/>
      <c r="AV1363" s="145"/>
      <c r="AW1363" s="145"/>
      <c r="AX1363" s="145"/>
      <c r="AY1363" s="145"/>
      <c r="AZ1363" s="145"/>
      <c r="BA1363" s="145"/>
      <c r="BB1363" s="145"/>
      <c r="BC1363" s="145"/>
      <c r="BD1363" s="167" t="str">
        <f>C1362</f>
        <v>včetně kotevních prvků:</v>
      </c>
      <c r="BE1363" s="145"/>
      <c r="BF1363" s="145"/>
      <c r="BG1363" s="145"/>
      <c r="BH1363" s="145"/>
      <c r="BI1363" s="145"/>
    </row>
    <row r="1364" spans="1:61" ht="12.75">
      <c r="A1364" s="156"/>
      <c r="B1364" s="157"/>
      <c r="C1364" s="160" t="s">
        <v>1341</v>
      </c>
      <c r="D1364" s="161"/>
      <c r="E1364" s="162">
        <v>6.5254</v>
      </c>
      <c r="F1364" s="163"/>
      <c r="G1364" s="164"/>
      <c r="H1364" s="165"/>
      <c r="I1364" s="158"/>
      <c r="J1364" s="166"/>
      <c r="K1364" s="158"/>
      <c r="M1364" s="159" t="s">
        <v>1341</v>
      </c>
      <c r="O1364" s="145"/>
      <c r="Z1364" s="145"/>
      <c r="AA1364" s="145"/>
      <c r="AB1364" s="145"/>
      <c r="AC1364" s="145"/>
      <c r="AD1364" s="145"/>
      <c r="AE1364" s="145"/>
      <c r="AF1364" s="145"/>
      <c r="AG1364" s="145"/>
      <c r="AH1364" s="145"/>
      <c r="AI1364" s="145"/>
      <c r="AJ1364" s="145"/>
      <c r="AK1364" s="145"/>
      <c r="AL1364" s="145"/>
      <c r="AM1364" s="145"/>
      <c r="AN1364" s="145"/>
      <c r="AO1364" s="145"/>
      <c r="AP1364" s="145"/>
      <c r="AQ1364" s="145"/>
      <c r="AR1364" s="145"/>
      <c r="AS1364" s="145"/>
      <c r="AT1364" s="145"/>
      <c r="AU1364" s="145"/>
      <c r="AV1364" s="145"/>
      <c r="AW1364" s="145"/>
      <c r="AX1364" s="145"/>
      <c r="AY1364" s="145"/>
      <c r="AZ1364" s="145"/>
      <c r="BA1364" s="145"/>
      <c r="BB1364" s="145"/>
      <c r="BC1364" s="145"/>
      <c r="BD1364" s="167" t="str">
        <f>C1363</f>
        <v>napojovacích prvku:</v>
      </c>
      <c r="BE1364" s="145"/>
      <c r="BF1364" s="145"/>
      <c r="BG1364" s="145"/>
      <c r="BH1364" s="145"/>
      <c r="BI1364" s="145"/>
    </row>
    <row r="1365" spans="1:61" ht="12.75">
      <c r="A1365" s="156"/>
      <c r="B1365" s="157"/>
      <c r="C1365" s="160" t="s">
        <v>1342</v>
      </c>
      <c r="D1365" s="161"/>
      <c r="E1365" s="162">
        <v>4.0019</v>
      </c>
      <c r="F1365" s="163"/>
      <c r="G1365" s="164"/>
      <c r="H1365" s="165"/>
      <c r="I1365" s="158"/>
      <c r="J1365" s="166"/>
      <c r="K1365" s="158"/>
      <c r="M1365" s="159" t="s">
        <v>1342</v>
      </c>
      <c r="O1365" s="145"/>
      <c r="Z1365" s="145"/>
      <c r="AA1365" s="145"/>
      <c r="AB1365" s="145"/>
      <c r="AC1365" s="145"/>
      <c r="AD1365" s="145"/>
      <c r="AE1365" s="145"/>
      <c r="AF1365" s="145"/>
      <c r="AG1365" s="145"/>
      <c r="AH1365" s="145"/>
      <c r="AI1365" s="145"/>
      <c r="AJ1365" s="145"/>
      <c r="AK1365" s="145"/>
      <c r="AL1365" s="145"/>
      <c r="AM1365" s="145"/>
      <c r="AN1365" s="145"/>
      <c r="AO1365" s="145"/>
      <c r="AP1365" s="145"/>
      <c r="AQ1365" s="145"/>
      <c r="AR1365" s="145"/>
      <c r="AS1365" s="145"/>
      <c r="AT1365" s="145"/>
      <c r="AU1365" s="145"/>
      <c r="AV1365" s="145"/>
      <c r="AW1365" s="145"/>
      <c r="AX1365" s="145"/>
      <c r="AY1365" s="145"/>
      <c r="AZ1365" s="145"/>
      <c r="BA1365" s="145"/>
      <c r="BB1365" s="145"/>
      <c r="BC1365" s="145"/>
      <c r="BD1365" s="167" t="str">
        <f>C1364</f>
        <v>provedeno dle PD:3,04*1,10+1,76*1,10+1,215*1,025</v>
      </c>
      <c r="BE1365" s="145"/>
      <c r="BF1365" s="145"/>
      <c r="BG1365" s="145"/>
      <c r="BH1365" s="145"/>
      <c r="BI1365" s="145"/>
    </row>
    <row r="1366" spans="1:104" ht="22.5">
      <c r="A1366" s="146">
        <v>255</v>
      </c>
      <c r="B1366" s="147" t="s">
        <v>1343</v>
      </c>
      <c r="C1366" s="148" t="s">
        <v>1344</v>
      </c>
      <c r="D1366" s="149" t="s">
        <v>74</v>
      </c>
      <c r="E1366" s="150">
        <v>3.5</v>
      </c>
      <c r="F1366" s="151">
        <v>0</v>
      </c>
      <c r="G1366" s="152">
        <f>E1366*F1366</f>
        <v>0</v>
      </c>
      <c r="H1366" s="153">
        <v>0</v>
      </c>
      <c r="I1366" s="154">
        <f>E1366*H1366</f>
        <v>0</v>
      </c>
      <c r="J1366" s="153"/>
      <c r="K1366" s="154">
        <f>E1366*J1366</f>
        <v>0</v>
      </c>
      <c r="O1366" s="145"/>
      <c r="Z1366" s="145"/>
      <c r="AA1366" s="145">
        <v>12</v>
      </c>
      <c r="AB1366" s="145">
        <v>0</v>
      </c>
      <c r="AC1366" s="145">
        <v>341</v>
      </c>
      <c r="AD1366" s="145"/>
      <c r="AE1366" s="145"/>
      <c r="AF1366" s="145"/>
      <c r="AG1366" s="145"/>
      <c r="AH1366" s="145"/>
      <c r="AI1366" s="145"/>
      <c r="AJ1366" s="145"/>
      <c r="AK1366" s="145"/>
      <c r="AL1366" s="145"/>
      <c r="AM1366" s="145"/>
      <c r="AN1366" s="145"/>
      <c r="AO1366" s="145"/>
      <c r="AP1366" s="145"/>
      <c r="AQ1366" s="145"/>
      <c r="AR1366" s="145"/>
      <c r="AS1366" s="145"/>
      <c r="AT1366" s="145"/>
      <c r="AU1366" s="145"/>
      <c r="AV1366" s="145"/>
      <c r="AW1366" s="145"/>
      <c r="AX1366" s="145"/>
      <c r="AY1366" s="145"/>
      <c r="AZ1366" s="155">
        <f>G1366</f>
        <v>0</v>
      </c>
      <c r="BA1366" s="145"/>
      <c r="BB1366" s="145"/>
      <c r="BC1366" s="145"/>
      <c r="BD1366" s="145"/>
      <c r="BE1366" s="145"/>
      <c r="BF1366" s="145"/>
      <c r="BG1366" s="145"/>
      <c r="BH1366" s="145"/>
      <c r="BI1366" s="145"/>
      <c r="CA1366" s="145">
        <v>12</v>
      </c>
      <c r="CB1366" s="145">
        <v>0</v>
      </c>
      <c r="CZ1366" s="108">
        <v>2</v>
      </c>
    </row>
    <row r="1367" spans="1:61" ht="25.5">
      <c r="A1367" s="156"/>
      <c r="B1367" s="157"/>
      <c r="C1367" s="160" t="s">
        <v>1345</v>
      </c>
      <c r="D1367" s="161"/>
      <c r="E1367" s="162">
        <v>3.5</v>
      </c>
      <c r="F1367" s="163"/>
      <c r="G1367" s="164"/>
      <c r="H1367" s="165"/>
      <c r="I1367" s="158"/>
      <c r="J1367" s="166"/>
      <c r="K1367" s="158"/>
      <c r="M1367" s="159" t="s">
        <v>1345</v>
      </c>
      <c r="O1367" s="145"/>
      <c r="Z1367" s="145"/>
      <c r="AA1367" s="145"/>
      <c r="AB1367" s="145"/>
      <c r="AC1367" s="145"/>
      <c r="AD1367" s="145"/>
      <c r="AE1367" s="145"/>
      <c r="AF1367" s="145"/>
      <c r="AG1367" s="145"/>
      <c r="AH1367" s="145"/>
      <c r="AI1367" s="145"/>
      <c r="AJ1367" s="145"/>
      <c r="AK1367" s="145"/>
      <c r="AL1367" s="145"/>
      <c r="AM1367" s="145"/>
      <c r="AN1367" s="145"/>
      <c r="AO1367" s="145"/>
      <c r="AP1367" s="145"/>
      <c r="AQ1367" s="145"/>
      <c r="AR1367" s="145"/>
      <c r="AS1367" s="145"/>
      <c r="AT1367" s="145"/>
      <c r="AU1367" s="145"/>
      <c r="AV1367" s="145"/>
      <c r="AW1367" s="145"/>
      <c r="AX1367" s="145"/>
      <c r="AY1367" s="145"/>
      <c r="AZ1367" s="145"/>
      <c r="BA1367" s="145"/>
      <c r="BB1367" s="145"/>
      <c r="BC1367" s="145"/>
      <c r="BD1367" s="167" t="str">
        <f>C1366</f>
        <v>D+M plech zakončující hranu stropu u schodiště plech P5 v.100mm,výztuha po 500mm,2*bílý nátěr</v>
      </c>
      <c r="BE1367" s="145"/>
      <c r="BF1367" s="145"/>
      <c r="BG1367" s="145"/>
      <c r="BH1367" s="145"/>
      <c r="BI1367" s="145"/>
    </row>
    <row r="1368" spans="1:104" ht="22.5">
      <c r="A1368" s="146">
        <v>256</v>
      </c>
      <c r="B1368" s="147" t="s">
        <v>1346</v>
      </c>
      <c r="C1368" s="148" t="s">
        <v>1347</v>
      </c>
      <c r="D1368" s="149" t="s">
        <v>86</v>
      </c>
      <c r="E1368" s="150">
        <v>1</v>
      </c>
      <c r="F1368" s="151">
        <v>0</v>
      </c>
      <c r="G1368" s="152">
        <f>E1368*F1368</f>
        <v>0</v>
      </c>
      <c r="H1368" s="153">
        <v>0</v>
      </c>
      <c r="I1368" s="154">
        <f>E1368*H1368</f>
        <v>0</v>
      </c>
      <c r="J1368" s="153"/>
      <c r="K1368" s="154">
        <f>E1368*J1368</f>
        <v>0</v>
      </c>
      <c r="O1368" s="145"/>
      <c r="Z1368" s="145"/>
      <c r="AA1368" s="145">
        <v>12</v>
      </c>
      <c r="AB1368" s="145">
        <v>0</v>
      </c>
      <c r="AC1368" s="145">
        <v>342</v>
      </c>
      <c r="AD1368" s="145"/>
      <c r="AE1368" s="145"/>
      <c r="AF1368" s="145"/>
      <c r="AG1368" s="145"/>
      <c r="AH1368" s="145"/>
      <c r="AI1368" s="145"/>
      <c r="AJ1368" s="145"/>
      <c r="AK1368" s="145"/>
      <c r="AL1368" s="145"/>
      <c r="AM1368" s="145"/>
      <c r="AN1368" s="145"/>
      <c r="AO1368" s="145"/>
      <c r="AP1368" s="145"/>
      <c r="AQ1368" s="145"/>
      <c r="AR1368" s="145"/>
      <c r="AS1368" s="145"/>
      <c r="AT1368" s="145"/>
      <c r="AU1368" s="145"/>
      <c r="AV1368" s="145"/>
      <c r="AW1368" s="145"/>
      <c r="AX1368" s="145"/>
      <c r="AY1368" s="145"/>
      <c r="AZ1368" s="155">
        <f>G1368</f>
        <v>0</v>
      </c>
      <c r="BA1368" s="145"/>
      <c r="BB1368" s="145"/>
      <c r="BC1368" s="145"/>
      <c r="BD1368" s="145"/>
      <c r="BE1368" s="145"/>
      <c r="BF1368" s="145"/>
      <c r="BG1368" s="145"/>
      <c r="BH1368" s="145"/>
      <c r="BI1368" s="145"/>
      <c r="CA1368" s="145">
        <v>12</v>
      </c>
      <c r="CB1368" s="145">
        <v>0</v>
      </c>
      <c r="CZ1368" s="108">
        <v>2</v>
      </c>
    </row>
    <row r="1369" spans="1:104" ht="33.75">
      <c r="A1369" s="146">
        <v>257</v>
      </c>
      <c r="B1369" s="147" t="s">
        <v>1348</v>
      </c>
      <c r="C1369" s="148" t="s">
        <v>1349</v>
      </c>
      <c r="D1369" s="149" t="s">
        <v>74</v>
      </c>
      <c r="E1369" s="150">
        <v>19</v>
      </c>
      <c r="F1369" s="151">
        <v>0</v>
      </c>
      <c r="G1369" s="152">
        <f>E1369*F1369</f>
        <v>0</v>
      </c>
      <c r="H1369" s="153">
        <v>0</v>
      </c>
      <c r="I1369" s="154">
        <f>E1369*H1369</f>
        <v>0</v>
      </c>
      <c r="J1369" s="153"/>
      <c r="K1369" s="154">
        <f>E1369*J1369</f>
        <v>0</v>
      </c>
      <c r="O1369" s="145"/>
      <c r="Z1369" s="145"/>
      <c r="AA1369" s="145">
        <v>12</v>
      </c>
      <c r="AB1369" s="145">
        <v>0</v>
      </c>
      <c r="AC1369" s="145">
        <v>343</v>
      </c>
      <c r="AD1369" s="145"/>
      <c r="AE1369" s="145"/>
      <c r="AF1369" s="145"/>
      <c r="AG1369" s="145"/>
      <c r="AH1369" s="145"/>
      <c r="AI1369" s="145"/>
      <c r="AJ1369" s="145"/>
      <c r="AK1369" s="145"/>
      <c r="AL1369" s="145"/>
      <c r="AM1369" s="145"/>
      <c r="AN1369" s="145"/>
      <c r="AO1369" s="145"/>
      <c r="AP1369" s="145"/>
      <c r="AQ1369" s="145"/>
      <c r="AR1369" s="145"/>
      <c r="AS1369" s="145"/>
      <c r="AT1369" s="145"/>
      <c r="AU1369" s="145"/>
      <c r="AV1369" s="145"/>
      <c r="AW1369" s="145"/>
      <c r="AX1369" s="145"/>
      <c r="AY1369" s="145"/>
      <c r="AZ1369" s="155">
        <f>G1369</f>
        <v>0</v>
      </c>
      <c r="BA1369" s="145"/>
      <c r="BB1369" s="145"/>
      <c r="BC1369" s="145"/>
      <c r="BD1369" s="145"/>
      <c r="BE1369" s="145"/>
      <c r="BF1369" s="145"/>
      <c r="BG1369" s="145"/>
      <c r="BH1369" s="145"/>
      <c r="BI1369" s="145"/>
      <c r="CA1369" s="145">
        <v>12</v>
      </c>
      <c r="CB1369" s="145">
        <v>0</v>
      </c>
      <c r="CZ1369" s="108">
        <v>2</v>
      </c>
    </row>
    <row r="1370" spans="1:61" ht="25.5">
      <c r="A1370" s="156"/>
      <c r="B1370" s="157"/>
      <c r="C1370" s="160" t="s">
        <v>1350</v>
      </c>
      <c r="D1370" s="161"/>
      <c r="E1370" s="162">
        <v>0</v>
      </c>
      <c r="F1370" s="163"/>
      <c r="G1370" s="164"/>
      <c r="H1370" s="165"/>
      <c r="I1370" s="158"/>
      <c r="J1370" s="166"/>
      <c r="K1370" s="158"/>
      <c r="M1370" s="159" t="s">
        <v>1350</v>
      </c>
      <c r="O1370" s="145"/>
      <c r="Z1370" s="145"/>
      <c r="AA1370" s="145"/>
      <c r="AB1370" s="145"/>
      <c r="AC1370" s="145"/>
      <c r="AD1370" s="145"/>
      <c r="AE1370" s="145"/>
      <c r="AF1370" s="145"/>
      <c r="AG1370" s="145"/>
      <c r="AH1370" s="145"/>
      <c r="AI1370" s="145"/>
      <c r="AJ1370" s="145"/>
      <c r="AK1370" s="145"/>
      <c r="AL1370" s="145"/>
      <c r="AM1370" s="145"/>
      <c r="AN1370" s="145"/>
      <c r="AO1370" s="145"/>
      <c r="AP1370" s="145"/>
      <c r="AQ1370" s="145"/>
      <c r="AR1370" s="145"/>
      <c r="AS1370" s="145"/>
      <c r="AT1370" s="145"/>
      <c r="AU1370" s="145"/>
      <c r="AV1370" s="145"/>
      <c r="AW1370" s="145"/>
      <c r="AX1370" s="145"/>
      <c r="AY1370" s="145"/>
      <c r="AZ1370" s="145"/>
      <c r="BA1370" s="145"/>
      <c r="BB1370" s="145"/>
      <c r="BC1370" s="145"/>
      <c r="BD1370" s="167" t="str">
        <f>C1369</f>
        <v>D+M oplocení kolem čerpadel, svařované plot.dílce pozink komaxit,hranat.sloupky60*40mm</v>
      </c>
      <c r="BE1370" s="145"/>
      <c r="BF1370" s="145"/>
      <c r="BG1370" s="145"/>
      <c r="BH1370" s="145"/>
      <c r="BI1370" s="145"/>
    </row>
    <row r="1371" spans="1:61" ht="12.75">
      <c r="A1371" s="156"/>
      <c r="B1371" s="157"/>
      <c r="C1371" s="160" t="s">
        <v>1351</v>
      </c>
      <c r="D1371" s="161"/>
      <c r="E1371" s="162">
        <v>0</v>
      </c>
      <c r="F1371" s="163"/>
      <c r="G1371" s="164"/>
      <c r="H1371" s="165"/>
      <c r="I1371" s="158"/>
      <c r="J1371" s="166"/>
      <c r="K1371" s="158"/>
      <c r="M1371" s="159" t="s">
        <v>1351</v>
      </c>
      <c r="O1371" s="145"/>
      <c r="Z1371" s="145"/>
      <c r="AA1371" s="145"/>
      <c r="AB1371" s="145"/>
      <c r="AC1371" s="145"/>
      <c r="AD1371" s="145"/>
      <c r="AE1371" s="145"/>
      <c r="AF1371" s="145"/>
      <c r="AG1371" s="145"/>
      <c r="AH1371" s="145"/>
      <c r="AI1371" s="145"/>
      <c r="AJ1371" s="145"/>
      <c r="AK1371" s="145"/>
      <c r="AL1371" s="145"/>
      <c r="AM1371" s="145"/>
      <c r="AN1371" s="145"/>
      <c r="AO1371" s="145"/>
      <c r="AP1371" s="145"/>
      <c r="AQ1371" s="145"/>
      <c r="AR1371" s="145"/>
      <c r="AS1371" s="145"/>
      <c r="AT1371" s="145"/>
      <c r="AU1371" s="145"/>
      <c r="AV1371" s="145"/>
      <c r="AW1371" s="145"/>
      <c r="AX1371" s="145"/>
      <c r="AY1371" s="145"/>
      <c r="AZ1371" s="145"/>
      <c r="BA1371" s="145"/>
      <c r="BB1371" s="145"/>
      <c r="BC1371" s="145"/>
      <c r="BD1371" s="167" t="str">
        <f>C1370</f>
        <v>zabetonování sloupků do patek:</v>
      </c>
      <c r="BE1371" s="145"/>
      <c r="BF1371" s="145"/>
      <c r="BG1371" s="145"/>
      <c r="BH1371" s="145"/>
      <c r="BI1371" s="145"/>
    </row>
    <row r="1372" spans="1:61" ht="12.75">
      <c r="A1372" s="156"/>
      <c r="B1372" s="157"/>
      <c r="C1372" s="160" t="s">
        <v>1352</v>
      </c>
      <c r="D1372" s="161"/>
      <c r="E1372" s="162">
        <v>0</v>
      </c>
      <c r="F1372" s="163"/>
      <c r="G1372" s="164"/>
      <c r="H1372" s="165"/>
      <c r="I1372" s="158"/>
      <c r="J1372" s="166"/>
      <c r="K1372" s="158"/>
      <c r="M1372" s="159" t="s">
        <v>1352</v>
      </c>
      <c r="O1372" s="145"/>
      <c r="Z1372" s="145"/>
      <c r="AA1372" s="145"/>
      <c r="AB1372" s="145"/>
      <c r="AC1372" s="145"/>
      <c r="AD1372" s="145"/>
      <c r="AE1372" s="145"/>
      <c r="AF1372" s="145"/>
      <c r="AG1372" s="145"/>
      <c r="AH1372" s="145"/>
      <c r="AI1372" s="145"/>
      <c r="AJ1372" s="145"/>
      <c r="AK1372" s="145"/>
      <c r="AL1372" s="145"/>
      <c r="AM1372" s="145"/>
      <c r="AN1372" s="145"/>
      <c r="AO1372" s="145"/>
      <c r="AP1372" s="145"/>
      <c r="AQ1372" s="145"/>
      <c r="AR1372" s="145"/>
      <c r="AS1372" s="145"/>
      <c r="AT1372" s="145"/>
      <c r="AU1372" s="145"/>
      <c r="AV1372" s="145"/>
      <c r="AW1372" s="145"/>
      <c r="AX1372" s="145"/>
      <c r="AY1372" s="145"/>
      <c r="AZ1372" s="145"/>
      <c r="BA1372" s="145"/>
      <c r="BB1372" s="145"/>
      <c r="BC1372" s="145"/>
      <c r="BD1372" s="167" t="str">
        <f>C1371</f>
        <v>zemní práce:</v>
      </c>
      <c r="BE1372" s="145"/>
      <c r="BF1372" s="145"/>
      <c r="BG1372" s="145"/>
      <c r="BH1372" s="145"/>
      <c r="BI1372" s="145"/>
    </row>
    <row r="1373" spans="1:61" ht="12.75">
      <c r="A1373" s="156"/>
      <c r="B1373" s="157"/>
      <c r="C1373" s="160" t="s">
        <v>1353</v>
      </c>
      <c r="D1373" s="161"/>
      <c r="E1373" s="162">
        <v>0</v>
      </c>
      <c r="F1373" s="163"/>
      <c r="G1373" s="164"/>
      <c r="H1373" s="165"/>
      <c r="I1373" s="158"/>
      <c r="J1373" s="166"/>
      <c r="K1373" s="158"/>
      <c r="M1373" s="159" t="s">
        <v>1353</v>
      </c>
      <c r="O1373" s="145"/>
      <c r="Z1373" s="145"/>
      <c r="AA1373" s="145"/>
      <c r="AB1373" s="145"/>
      <c r="AC1373" s="145"/>
      <c r="AD1373" s="145"/>
      <c r="AE1373" s="145"/>
      <c r="AF1373" s="145"/>
      <c r="AG1373" s="145"/>
      <c r="AH1373" s="145"/>
      <c r="AI1373" s="145"/>
      <c r="AJ1373" s="145"/>
      <c r="AK1373" s="145"/>
      <c r="AL1373" s="145"/>
      <c r="AM1373" s="145"/>
      <c r="AN1373" s="145"/>
      <c r="AO1373" s="145"/>
      <c r="AP1373" s="145"/>
      <c r="AQ1373" s="145"/>
      <c r="AR1373" s="145"/>
      <c r="AS1373" s="145"/>
      <c r="AT1373" s="145"/>
      <c r="AU1373" s="145"/>
      <c r="AV1373" s="145"/>
      <c r="AW1373" s="145"/>
      <c r="AX1373" s="145"/>
      <c r="AY1373" s="145"/>
      <c r="AZ1373" s="145"/>
      <c r="BA1373" s="145"/>
      <c r="BB1373" s="145"/>
      <c r="BC1373" s="145"/>
      <c r="BD1373" s="167" t="str">
        <f>C1372</f>
        <v>branka š.80cm,výška 1m poplast.:</v>
      </c>
      <c r="BE1373" s="145"/>
      <c r="BF1373" s="145"/>
      <c r="BG1373" s="145"/>
      <c r="BH1373" s="145"/>
      <c r="BI1373" s="145"/>
    </row>
    <row r="1374" spans="1:61" ht="12.75">
      <c r="A1374" s="156"/>
      <c r="B1374" s="157"/>
      <c r="C1374" s="160" t="s">
        <v>1354</v>
      </c>
      <c r="D1374" s="161"/>
      <c r="E1374" s="162">
        <v>19</v>
      </c>
      <c r="F1374" s="163"/>
      <c r="G1374" s="164"/>
      <c r="H1374" s="165"/>
      <c r="I1374" s="158"/>
      <c r="J1374" s="166"/>
      <c r="K1374" s="158"/>
      <c r="M1374" s="159" t="s">
        <v>1354</v>
      </c>
      <c r="O1374" s="145"/>
      <c r="Z1374" s="145"/>
      <c r="AA1374" s="145"/>
      <c r="AB1374" s="145"/>
      <c r="AC1374" s="145"/>
      <c r="AD1374" s="145"/>
      <c r="AE1374" s="145"/>
      <c r="AF1374" s="145"/>
      <c r="AG1374" s="145"/>
      <c r="AH1374" s="145"/>
      <c r="AI1374" s="145"/>
      <c r="AJ1374" s="145"/>
      <c r="AK1374" s="145"/>
      <c r="AL1374" s="145"/>
      <c r="AM1374" s="145"/>
      <c r="AN1374" s="145"/>
      <c r="AO1374" s="145"/>
      <c r="AP1374" s="145"/>
      <c r="AQ1374" s="145"/>
      <c r="AR1374" s="145"/>
      <c r="AS1374" s="145"/>
      <c r="AT1374" s="145"/>
      <c r="AU1374" s="145"/>
      <c r="AV1374" s="145"/>
      <c r="AW1374" s="145"/>
      <c r="AX1374" s="145"/>
      <c r="AY1374" s="145"/>
      <c r="AZ1374" s="145"/>
      <c r="BA1374" s="145"/>
      <c r="BB1374" s="145"/>
      <c r="BC1374" s="145"/>
      <c r="BD1374" s="167" t="str">
        <f>C1373</f>
        <v>stavitelné panty,nerez,klika-klika:</v>
      </c>
      <c r="BE1374" s="145"/>
      <c r="BF1374" s="145"/>
      <c r="BG1374" s="145"/>
      <c r="BH1374" s="145"/>
      <c r="BI1374" s="145"/>
    </row>
    <row r="1375" spans="1:104" ht="22.5">
      <c r="A1375" s="146">
        <v>258</v>
      </c>
      <c r="B1375" s="147" t="s">
        <v>1355</v>
      </c>
      <c r="C1375" s="148" t="s">
        <v>1356</v>
      </c>
      <c r="D1375" s="149" t="s">
        <v>86</v>
      </c>
      <c r="E1375" s="150">
        <v>1</v>
      </c>
      <c r="F1375" s="151">
        <v>0</v>
      </c>
      <c r="G1375" s="152">
        <f>E1375*F1375</f>
        <v>0</v>
      </c>
      <c r="H1375" s="153">
        <v>0</v>
      </c>
      <c r="I1375" s="154">
        <f>E1375*H1375</f>
        <v>0</v>
      </c>
      <c r="J1375" s="153"/>
      <c r="K1375" s="154">
        <f>E1375*J1375</f>
        <v>0</v>
      </c>
      <c r="O1375" s="145"/>
      <c r="Z1375" s="145"/>
      <c r="AA1375" s="145">
        <v>12</v>
      </c>
      <c r="AB1375" s="145">
        <v>0</v>
      </c>
      <c r="AC1375" s="145">
        <v>279</v>
      </c>
      <c r="AD1375" s="145"/>
      <c r="AE1375" s="145"/>
      <c r="AF1375" s="145"/>
      <c r="AG1375" s="145"/>
      <c r="AH1375" s="145"/>
      <c r="AI1375" s="145"/>
      <c r="AJ1375" s="145"/>
      <c r="AK1375" s="145"/>
      <c r="AL1375" s="145"/>
      <c r="AM1375" s="145"/>
      <c r="AN1375" s="145"/>
      <c r="AO1375" s="145"/>
      <c r="AP1375" s="145"/>
      <c r="AQ1375" s="145"/>
      <c r="AR1375" s="145"/>
      <c r="AS1375" s="145"/>
      <c r="AT1375" s="145"/>
      <c r="AU1375" s="145"/>
      <c r="AV1375" s="145"/>
      <c r="AW1375" s="145"/>
      <c r="AX1375" s="145"/>
      <c r="AY1375" s="145"/>
      <c r="AZ1375" s="155">
        <f>G1375</f>
        <v>0</v>
      </c>
      <c r="BA1375" s="145"/>
      <c r="BB1375" s="145"/>
      <c r="BC1375" s="145"/>
      <c r="BD1375" s="145"/>
      <c r="BE1375" s="145"/>
      <c r="BF1375" s="145"/>
      <c r="BG1375" s="145"/>
      <c r="BH1375" s="145"/>
      <c r="BI1375" s="145"/>
      <c r="CA1375" s="145">
        <v>12</v>
      </c>
      <c r="CB1375" s="145">
        <v>0</v>
      </c>
      <c r="CZ1375" s="108">
        <v>2</v>
      </c>
    </row>
    <row r="1376" spans="1:104" ht="12.75">
      <c r="A1376" s="146">
        <v>259</v>
      </c>
      <c r="B1376" s="147" t="s">
        <v>1357</v>
      </c>
      <c r="C1376" s="148" t="s">
        <v>1358</v>
      </c>
      <c r="D1376" s="149" t="s">
        <v>49</v>
      </c>
      <c r="E1376" s="150">
        <v>634.806</v>
      </c>
      <c r="F1376" s="151">
        <v>0</v>
      </c>
      <c r="G1376" s="152">
        <f>E1376*F1376</f>
        <v>0</v>
      </c>
      <c r="H1376" s="153">
        <v>0.008</v>
      </c>
      <c r="I1376" s="154">
        <f>E1376*H1376</f>
        <v>5.078448000000001</v>
      </c>
      <c r="J1376" s="153"/>
      <c r="K1376" s="154">
        <f>E1376*J1376</f>
        <v>0</v>
      </c>
      <c r="O1376" s="145"/>
      <c r="Z1376" s="145"/>
      <c r="AA1376" s="145">
        <v>3</v>
      </c>
      <c r="AB1376" s="145">
        <v>7</v>
      </c>
      <c r="AC1376" s="145">
        <v>15484202</v>
      </c>
      <c r="AD1376" s="145"/>
      <c r="AE1376" s="145"/>
      <c r="AF1376" s="145"/>
      <c r="AG1376" s="145"/>
      <c r="AH1376" s="145"/>
      <c r="AI1376" s="145"/>
      <c r="AJ1376" s="145"/>
      <c r="AK1376" s="145"/>
      <c r="AL1376" s="145"/>
      <c r="AM1376" s="145"/>
      <c r="AN1376" s="145"/>
      <c r="AO1376" s="145"/>
      <c r="AP1376" s="145"/>
      <c r="AQ1376" s="145"/>
      <c r="AR1376" s="145"/>
      <c r="AS1376" s="145"/>
      <c r="AT1376" s="145"/>
      <c r="AU1376" s="145"/>
      <c r="AV1376" s="145"/>
      <c r="AW1376" s="145"/>
      <c r="AX1376" s="145"/>
      <c r="AY1376" s="145"/>
      <c r="AZ1376" s="155">
        <f>G1376</f>
        <v>0</v>
      </c>
      <c r="BA1376" s="145"/>
      <c r="BB1376" s="145"/>
      <c r="BC1376" s="145"/>
      <c r="BD1376" s="145"/>
      <c r="BE1376" s="145"/>
      <c r="BF1376" s="145"/>
      <c r="BG1376" s="145"/>
      <c r="BH1376" s="145"/>
      <c r="BI1376" s="145"/>
      <c r="CA1376" s="145">
        <v>3</v>
      </c>
      <c r="CB1376" s="145">
        <v>7</v>
      </c>
      <c r="CZ1376" s="108">
        <v>2</v>
      </c>
    </row>
    <row r="1377" spans="1:61" ht="22.5">
      <c r="A1377" s="156"/>
      <c r="B1377" s="157"/>
      <c r="C1377" s="160" t="s">
        <v>1359</v>
      </c>
      <c r="D1377" s="161"/>
      <c r="E1377" s="162">
        <v>6.1336</v>
      </c>
      <c r="F1377" s="163"/>
      <c r="G1377" s="164"/>
      <c r="H1377" s="165"/>
      <c r="I1377" s="158"/>
      <c r="J1377" s="166"/>
      <c r="K1377" s="158"/>
      <c r="M1377" s="159" t="s">
        <v>1359</v>
      </c>
      <c r="O1377" s="145"/>
      <c r="Z1377" s="145"/>
      <c r="AA1377" s="145"/>
      <c r="AB1377" s="145"/>
      <c r="AC1377" s="145"/>
      <c r="AD1377" s="145"/>
      <c r="AE1377" s="145"/>
      <c r="AF1377" s="145"/>
      <c r="AG1377" s="145"/>
      <c r="AH1377" s="145"/>
      <c r="AI1377" s="145"/>
      <c r="AJ1377" s="145"/>
      <c r="AK1377" s="145"/>
      <c r="AL1377" s="145"/>
      <c r="AM1377" s="145"/>
      <c r="AN1377" s="145"/>
      <c r="AO1377" s="145"/>
      <c r="AP1377" s="145"/>
      <c r="AQ1377" s="145"/>
      <c r="AR1377" s="145"/>
      <c r="AS1377" s="145"/>
      <c r="AT1377" s="145"/>
      <c r="AU1377" s="145"/>
      <c r="AV1377" s="145"/>
      <c r="AW1377" s="145"/>
      <c r="AX1377" s="145"/>
      <c r="AY1377" s="145"/>
      <c r="AZ1377" s="145"/>
      <c r="BA1377" s="145"/>
      <c r="BB1377" s="145"/>
      <c r="BC1377" s="145"/>
      <c r="BD1377" s="167" t="str">
        <f>C1376</f>
        <v>dodávka plechová fasáda</v>
      </c>
      <c r="BE1377" s="145"/>
      <c r="BF1377" s="145"/>
      <c r="BG1377" s="145"/>
      <c r="BH1377" s="145"/>
      <c r="BI1377" s="145"/>
    </row>
    <row r="1378" spans="1:61" ht="25.5">
      <c r="A1378" s="156"/>
      <c r="B1378" s="157"/>
      <c r="C1378" s="160" t="s">
        <v>1360</v>
      </c>
      <c r="D1378" s="161"/>
      <c r="E1378" s="162">
        <v>11.0605</v>
      </c>
      <c r="F1378" s="163"/>
      <c r="G1378" s="164"/>
      <c r="H1378" s="165"/>
      <c r="I1378" s="158"/>
      <c r="J1378" s="166"/>
      <c r="K1378" s="158"/>
      <c r="M1378" s="159" t="s">
        <v>1360</v>
      </c>
      <c r="O1378" s="145"/>
      <c r="Z1378" s="145"/>
      <c r="AA1378" s="145"/>
      <c r="AB1378" s="145"/>
      <c r="AC1378" s="145"/>
      <c r="AD1378" s="145"/>
      <c r="AE1378" s="145"/>
      <c r="AF1378" s="145"/>
      <c r="AG1378" s="145"/>
      <c r="AH1378" s="145"/>
      <c r="AI1378" s="145"/>
      <c r="AJ1378" s="145"/>
      <c r="AK1378" s="145"/>
      <c r="AL1378" s="145"/>
      <c r="AM1378" s="145"/>
      <c r="AN1378" s="145"/>
      <c r="AO1378" s="145"/>
      <c r="AP1378" s="145"/>
      <c r="AQ1378" s="145"/>
      <c r="AR1378" s="145"/>
      <c r="AS1378" s="145"/>
      <c r="AT1378" s="145"/>
      <c r="AU1378" s="145"/>
      <c r="AV1378" s="145"/>
      <c r="AW1378" s="145"/>
      <c r="AX1378" s="145"/>
      <c r="AY1378" s="145"/>
      <c r="AZ1378" s="145"/>
      <c r="BA1378" s="145"/>
      <c r="BB1378" s="145"/>
      <c r="BC1378" s="145"/>
      <c r="BD1378" s="167" t="str">
        <f>C1377</f>
        <v>ostění:0,20*(0,70*3+2,30*3+1,50+2,30*2+1,50+2,30*2+2,08+2,30*2)*1,10</v>
      </c>
      <c r="BE1378" s="145"/>
      <c r="BF1378" s="145"/>
      <c r="BG1378" s="145"/>
      <c r="BH1378" s="145"/>
      <c r="BI1378" s="145"/>
    </row>
    <row r="1379" spans="1:61" ht="22.5">
      <c r="A1379" s="156"/>
      <c r="B1379" s="157"/>
      <c r="C1379" s="160" t="s">
        <v>1361</v>
      </c>
      <c r="D1379" s="161"/>
      <c r="E1379" s="162">
        <v>3.872</v>
      </c>
      <c r="F1379" s="163"/>
      <c r="G1379" s="164"/>
      <c r="H1379" s="165"/>
      <c r="I1379" s="158"/>
      <c r="J1379" s="166"/>
      <c r="K1379" s="158"/>
      <c r="M1379" s="159" t="s">
        <v>1361</v>
      </c>
      <c r="O1379" s="145"/>
      <c r="Z1379" s="145"/>
      <c r="AA1379" s="145"/>
      <c r="AB1379" s="145"/>
      <c r="AC1379" s="145"/>
      <c r="AD1379" s="145"/>
      <c r="AE1379" s="145"/>
      <c r="AF1379" s="145"/>
      <c r="AG1379" s="145"/>
      <c r="AH1379" s="145"/>
      <c r="AI1379" s="145"/>
      <c r="AJ1379" s="145"/>
      <c r="AK1379" s="145"/>
      <c r="AL1379" s="145"/>
      <c r="AM1379" s="145"/>
      <c r="AN1379" s="145"/>
      <c r="AO1379" s="145"/>
      <c r="AP1379" s="145"/>
      <c r="AQ1379" s="145"/>
      <c r="AR1379" s="145"/>
      <c r="AS1379" s="145"/>
      <c r="AT1379" s="145"/>
      <c r="AU1379" s="145"/>
      <c r="AV1379" s="145"/>
      <c r="AW1379" s="145"/>
      <c r="AX1379" s="145"/>
      <c r="AY1379" s="145"/>
      <c r="AZ1379" s="145"/>
      <c r="BA1379" s="145"/>
      <c r="BB1379" s="145"/>
      <c r="BC1379" s="145"/>
      <c r="BD1379" s="167" t="str">
        <f>C1378</f>
        <v>0,20*(3,325+2,30*2+1,75*5+2,18*5*2+1,50+2,20*2+1,50+2,20*2)*1,10</v>
      </c>
      <c r="BE1379" s="145"/>
      <c r="BF1379" s="145"/>
      <c r="BG1379" s="145"/>
      <c r="BH1379" s="145"/>
      <c r="BI1379" s="145"/>
    </row>
    <row r="1380" spans="1:61" ht="12.75">
      <c r="A1380" s="156"/>
      <c r="B1380" s="157"/>
      <c r="C1380" s="160" t="s">
        <v>1362</v>
      </c>
      <c r="D1380" s="161"/>
      <c r="E1380" s="162">
        <v>4.5386</v>
      </c>
      <c r="F1380" s="163"/>
      <c r="G1380" s="164"/>
      <c r="H1380" s="165"/>
      <c r="I1380" s="158"/>
      <c r="J1380" s="166"/>
      <c r="K1380" s="158"/>
      <c r="M1380" s="159" t="s">
        <v>1362</v>
      </c>
      <c r="O1380" s="145"/>
      <c r="Z1380" s="145"/>
      <c r="AA1380" s="145"/>
      <c r="AB1380" s="145"/>
      <c r="AC1380" s="145"/>
      <c r="AD1380" s="145"/>
      <c r="AE1380" s="145"/>
      <c r="AF1380" s="145"/>
      <c r="AG1380" s="145"/>
      <c r="AH1380" s="145"/>
      <c r="AI1380" s="145"/>
      <c r="AJ1380" s="145"/>
      <c r="AK1380" s="145"/>
      <c r="AL1380" s="145"/>
      <c r="AM1380" s="145"/>
      <c r="AN1380" s="145"/>
      <c r="AO1380" s="145"/>
      <c r="AP1380" s="145"/>
      <c r="AQ1380" s="145"/>
      <c r="AR1380" s="145"/>
      <c r="AS1380" s="145"/>
      <c r="AT1380" s="145"/>
      <c r="AU1380" s="145"/>
      <c r="AV1380" s="145"/>
      <c r="AW1380" s="145"/>
      <c r="AX1380" s="145"/>
      <c r="AY1380" s="145"/>
      <c r="AZ1380" s="145"/>
      <c r="BA1380" s="145"/>
      <c r="BB1380" s="145"/>
      <c r="BC1380" s="145"/>
      <c r="BD1380" s="167" t="str">
        <f>C1379</f>
        <v>0,20*(1,50+1,40*2+1,75+1,40*2+1,20+1,40*2+2,00+0,75*2+1,25)*1,10</v>
      </c>
      <c r="BE1380" s="145"/>
      <c r="BF1380" s="145"/>
      <c r="BG1380" s="145"/>
      <c r="BH1380" s="145"/>
      <c r="BI1380" s="145"/>
    </row>
    <row r="1381" spans="1:61" ht="22.5">
      <c r="A1381" s="156"/>
      <c r="B1381" s="157"/>
      <c r="C1381" s="160" t="s">
        <v>1363</v>
      </c>
      <c r="D1381" s="161"/>
      <c r="E1381" s="162">
        <v>6.0742</v>
      </c>
      <c r="F1381" s="163"/>
      <c r="G1381" s="164"/>
      <c r="H1381" s="165"/>
      <c r="I1381" s="158"/>
      <c r="J1381" s="166"/>
      <c r="K1381" s="158"/>
      <c r="M1381" s="159" t="s">
        <v>1363</v>
      </c>
      <c r="O1381" s="145"/>
      <c r="Z1381" s="145"/>
      <c r="AA1381" s="145"/>
      <c r="AB1381" s="145"/>
      <c r="AC1381" s="145"/>
      <c r="AD1381" s="145"/>
      <c r="AE1381" s="145"/>
      <c r="AF1381" s="145"/>
      <c r="AG1381" s="145"/>
      <c r="AH1381" s="145"/>
      <c r="AI1381" s="145"/>
      <c r="AJ1381" s="145"/>
      <c r="AK1381" s="145"/>
      <c r="AL1381" s="145"/>
      <c r="AM1381" s="145"/>
      <c r="AN1381" s="145"/>
      <c r="AO1381" s="145"/>
      <c r="AP1381" s="145"/>
      <c r="AQ1381" s="145"/>
      <c r="AR1381" s="145"/>
      <c r="AS1381" s="145"/>
      <c r="AT1381" s="145"/>
      <c r="AU1381" s="145"/>
      <c r="AV1381" s="145"/>
      <c r="AW1381" s="145"/>
      <c r="AX1381" s="145"/>
      <c r="AY1381" s="145"/>
      <c r="AZ1381" s="145"/>
      <c r="BA1381" s="145"/>
      <c r="BB1381" s="145"/>
      <c r="BC1381" s="145"/>
      <c r="BD1381" s="167" t="str">
        <f>C1380</f>
        <v>0,20*(2,30*2+1,55+1,00+1,00+2,08+2,30*2+1,00+2,40*2)*1,10</v>
      </c>
      <c r="BE1381" s="145"/>
      <c r="BF1381" s="145"/>
      <c r="BG1381" s="145"/>
      <c r="BH1381" s="145"/>
      <c r="BI1381" s="145"/>
    </row>
    <row r="1382" spans="1:61" ht="12.75">
      <c r="A1382" s="156"/>
      <c r="B1382" s="157"/>
      <c r="C1382" s="160" t="s">
        <v>1364</v>
      </c>
      <c r="D1382" s="161"/>
      <c r="E1382" s="162">
        <v>17.6605</v>
      </c>
      <c r="F1382" s="163"/>
      <c r="G1382" s="164"/>
      <c r="H1382" s="165"/>
      <c r="I1382" s="158"/>
      <c r="J1382" s="166"/>
      <c r="K1382" s="158"/>
      <c r="M1382" s="159" t="s">
        <v>1364</v>
      </c>
      <c r="O1382" s="145"/>
      <c r="Z1382" s="145"/>
      <c r="AA1382" s="145"/>
      <c r="AB1382" s="145"/>
      <c r="AC1382" s="145"/>
      <c r="AD1382" s="145"/>
      <c r="AE1382" s="145"/>
      <c r="AF1382" s="145"/>
      <c r="AG1382" s="145"/>
      <c r="AH1382" s="145"/>
      <c r="AI1382" s="145"/>
      <c r="AJ1382" s="145"/>
      <c r="AK1382" s="145"/>
      <c r="AL1382" s="145"/>
      <c r="AM1382" s="145"/>
      <c r="AN1382" s="145"/>
      <c r="AO1382" s="145"/>
      <c r="AP1382" s="145"/>
      <c r="AQ1382" s="145"/>
      <c r="AR1382" s="145"/>
      <c r="AS1382" s="145"/>
      <c r="AT1382" s="145"/>
      <c r="AU1382" s="145"/>
      <c r="AV1382" s="145"/>
      <c r="AW1382" s="145"/>
      <c r="AX1382" s="145"/>
      <c r="AY1382" s="145"/>
      <c r="AZ1382" s="145"/>
      <c r="BA1382" s="145"/>
      <c r="BB1382" s="145"/>
      <c r="BC1382" s="145"/>
      <c r="BD1382" s="167" t="str">
        <f>C1381</f>
        <v>0,20*(3,10+2,40*2+1,25+0,75*2+5,16+2,40*2+2,00*2+0,75*2*2)*1,10</v>
      </c>
      <c r="BE1382" s="145"/>
      <c r="BF1382" s="145"/>
      <c r="BG1382" s="145"/>
      <c r="BH1382" s="145"/>
      <c r="BI1382" s="145"/>
    </row>
    <row r="1383" spans="1:61" ht="22.5">
      <c r="A1383" s="156"/>
      <c r="B1383" s="157"/>
      <c r="C1383" s="160" t="s">
        <v>1143</v>
      </c>
      <c r="D1383" s="161"/>
      <c r="E1383" s="162">
        <v>57.254</v>
      </c>
      <c r="F1383" s="163"/>
      <c r="G1383" s="164"/>
      <c r="H1383" s="165"/>
      <c r="I1383" s="158"/>
      <c r="J1383" s="166"/>
      <c r="K1383" s="158"/>
      <c r="M1383" s="159" t="s">
        <v>1143</v>
      </c>
      <c r="O1383" s="145"/>
      <c r="Z1383" s="145"/>
      <c r="AA1383" s="145"/>
      <c r="AB1383" s="145"/>
      <c r="AC1383" s="145"/>
      <c r="AD1383" s="145"/>
      <c r="AE1383" s="145"/>
      <c r="AF1383" s="145"/>
      <c r="AG1383" s="145"/>
      <c r="AH1383" s="145"/>
      <c r="AI1383" s="145"/>
      <c r="AJ1383" s="145"/>
      <c r="AK1383" s="145"/>
      <c r="AL1383" s="145"/>
      <c r="AM1383" s="145"/>
      <c r="AN1383" s="145"/>
      <c r="AO1383" s="145"/>
      <c r="AP1383" s="145"/>
      <c r="AQ1383" s="145"/>
      <c r="AR1383" s="145"/>
      <c r="AS1383" s="145"/>
      <c r="AT1383" s="145"/>
      <c r="AU1383" s="145"/>
      <c r="AV1383" s="145"/>
      <c r="AW1383" s="145"/>
      <c r="AX1383" s="145"/>
      <c r="AY1383" s="145"/>
      <c r="AZ1383" s="145"/>
      <c r="BA1383" s="145"/>
      <c r="BB1383" s="145"/>
      <c r="BC1383" s="145"/>
      <c r="BD1383" s="167" t="str">
        <f>C1382</f>
        <v>Stěna S5 :4,75*(1,25*2+0,44*2)*1,10</v>
      </c>
      <c r="BE1383" s="145"/>
      <c r="BF1383" s="145"/>
      <c r="BG1383" s="145"/>
      <c r="BH1383" s="145"/>
      <c r="BI1383" s="145"/>
    </row>
    <row r="1384" spans="1:61" ht="12.75">
      <c r="A1384" s="156"/>
      <c r="B1384" s="157"/>
      <c r="C1384" s="160" t="s">
        <v>1144</v>
      </c>
      <c r="D1384" s="161"/>
      <c r="E1384" s="162">
        <v>13.6944</v>
      </c>
      <c r="F1384" s="163"/>
      <c r="G1384" s="164"/>
      <c r="H1384" s="165"/>
      <c r="I1384" s="158"/>
      <c r="J1384" s="166"/>
      <c r="K1384" s="158"/>
      <c r="M1384" s="159" t="s">
        <v>1144</v>
      </c>
      <c r="O1384" s="145"/>
      <c r="Z1384" s="145"/>
      <c r="AA1384" s="145"/>
      <c r="AB1384" s="145"/>
      <c r="AC1384" s="145"/>
      <c r="AD1384" s="145"/>
      <c r="AE1384" s="145"/>
      <c r="AF1384" s="145"/>
      <c r="AG1384" s="145"/>
      <c r="AH1384" s="145"/>
      <c r="AI1384" s="145"/>
      <c r="AJ1384" s="145"/>
      <c r="AK1384" s="145"/>
      <c r="AL1384" s="145"/>
      <c r="AM1384" s="145"/>
      <c r="AN1384" s="145"/>
      <c r="AO1384" s="145"/>
      <c r="AP1384" s="145"/>
      <c r="AQ1384" s="145"/>
      <c r="AR1384" s="145"/>
      <c r="AS1384" s="145"/>
      <c r="AT1384" s="145"/>
      <c r="AU1384" s="145"/>
      <c r="AV1384" s="145"/>
      <c r="AW1384" s="145"/>
      <c r="AX1384" s="145"/>
      <c r="AY1384" s="145"/>
      <c r="AZ1384" s="145"/>
      <c r="BA1384" s="145"/>
      <c r="BB1384" s="145"/>
      <c r="BC1384" s="145"/>
      <c r="BD1384" s="167" t="str">
        <f>C1383</f>
        <v>Stěna S6:17,785*(3,90+4,10)/2*1,10-(15,00*0,50+15,00/2*1,80/2*2)</v>
      </c>
      <c r="BE1384" s="145"/>
      <c r="BF1384" s="145"/>
      <c r="BG1384" s="145"/>
      <c r="BH1384" s="145"/>
      <c r="BI1384" s="145"/>
    </row>
    <row r="1385" spans="1:61" ht="12.75">
      <c r="A1385" s="156"/>
      <c r="B1385" s="157"/>
      <c r="C1385" s="160" t="s">
        <v>961</v>
      </c>
      <c r="D1385" s="161"/>
      <c r="E1385" s="162">
        <v>134.6231</v>
      </c>
      <c r="F1385" s="163"/>
      <c r="G1385" s="164"/>
      <c r="H1385" s="165"/>
      <c r="I1385" s="158"/>
      <c r="J1385" s="166"/>
      <c r="K1385" s="158"/>
      <c r="M1385" s="159" t="s">
        <v>961</v>
      </c>
      <c r="O1385" s="145"/>
      <c r="Z1385" s="145"/>
      <c r="AA1385" s="145"/>
      <c r="AB1385" s="145"/>
      <c r="AC1385" s="145"/>
      <c r="AD1385" s="145"/>
      <c r="AE1385" s="145"/>
      <c r="AF1385" s="145"/>
      <c r="AG1385" s="145"/>
      <c r="AH1385" s="145"/>
      <c r="AI1385" s="145"/>
      <c r="AJ1385" s="145"/>
      <c r="AK1385" s="145"/>
      <c r="AL1385" s="145"/>
      <c r="AM1385" s="145"/>
      <c r="AN1385" s="145"/>
      <c r="AO1385" s="145"/>
      <c r="AP1385" s="145"/>
      <c r="AQ1385" s="145"/>
      <c r="AR1385" s="145"/>
      <c r="AS1385" s="145"/>
      <c r="AT1385" s="145"/>
      <c r="AU1385" s="145"/>
      <c r="AV1385" s="145"/>
      <c r="AW1385" s="145"/>
      <c r="AX1385" s="145"/>
      <c r="AY1385" s="145"/>
      <c r="AZ1385" s="145"/>
      <c r="BA1385" s="145"/>
      <c r="BB1385" s="145"/>
      <c r="BC1385" s="145"/>
      <c r="BD1385" s="167" t="str">
        <f>C1384</f>
        <v>17,785/2*1,40/2*2*1,10</v>
      </c>
      <c r="BE1385" s="145"/>
      <c r="BF1385" s="145"/>
      <c r="BG1385" s="145"/>
      <c r="BH1385" s="145"/>
      <c r="BI1385" s="145"/>
    </row>
    <row r="1386" spans="1:61" ht="12.75">
      <c r="A1386" s="156"/>
      <c r="B1386" s="157"/>
      <c r="C1386" s="160" t="s">
        <v>958</v>
      </c>
      <c r="D1386" s="161"/>
      <c r="E1386" s="162">
        <v>37.5947</v>
      </c>
      <c r="F1386" s="163"/>
      <c r="G1386" s="164"/>
      <c r="H1386" s="165"/>
      <c r="I1386" s="158"/>
      <c r="J1386" s="166"/>
      <c r="K1386" s="158"/>
      <c r="M1386" s="159" t="s">
        <v>958</v>
      </c>
      <c r="O1386" s="145"/>
      <c r="Z1386" s="145"/>
      <c r="AA1386" s="145"/>
      <c r="AB1386" s="145"/>
      <c r="AC1386" s="145"/>
      <c r="AD1386" s="145"/>
      <c r="AE1386" s="145"/>
      <c r="AF1386" s="145"/>
      <c r="AG1386" s="145"/>
      <c r="AH1386" s="145"/>
      <c r="AI1386" s="145"/>
      <c r="AJ1386" s="145"/>
      <c r="AK1386" s="145"/>
      <c r="AL1386" s="145"/>
      <c r="AM1386" s="145"/>
      <c r="AN1386" s="145"/>
      <c r="AO1386" s="145"/>
      <c r="AP1386" s="145"/>
      <c r="AQ1386" s="145"/>
      <c r="AR1386" s="145"/>
      <c r="AS1386" s="145"/>
      <c r="AT1386" s="145"/>
      <c r="AU1386" s="145"/>
      <c r="AV1386" s="145"/>
      <c r="AW1386" s="145"/>
      <c r="AX1386" s="145"/>
      <c r="AY1386" s="145"/>
      <c r="AZ1386" s="145"/>
      <c r="BA1386" s="145"/>
      <c r="BB1386" s="145"/>
      <c r="BC1386" s="145"/>
      <c r="BD1386" s="167" t="str">
        <f>C1385</f>
        <v>Stěna S4:4,57*(1,52+0,60+2,60+20,42+1,64)*1,10</v>
      </c>
      <c r="BE1386" s="145"/>
      <c r="BF1386" s="145"/>
      <c r="BG1386" s="145"/>
      <c r="BH1386" s="145"/>
      <c r="BI1386" s="145"/>
    </row>
    <row r="1387" spans="1:61" ht="12.75">
      <c r="A1387" s="156"/>
      <c r="B1387" s="157"/>
      <c r="C1387" s="160" t="s">
        <v>163</v>
      </c>
      <c r="D1387" s="161"/>
      <c r="E1387" s="162">
        <v>-12.542</v>
      </c>
      <c r="F1387" s="163"/>
      <c r="G1387" s="164"/>
      <c r="H1387" s="165"/>
      <c r="I1387" s="158"/>
      <c r="J1387" s="166"/>
      <c r="K1387" s="158"/>
      <c r="M1387" s="159" t="s">
        <v>163</v>
      </c>
      <c r="O1387" s="145"/>
      <c r="Z1387" s="145"/>
      <c r="AA1387" s="145"/>
      <c r="AB1387" s="145"/>
      <c r="AC1387" s="145"/>
      <c r="AD1387" s="145"/>
      <c r="AE1387" s="145"/>
      <c r="AF1387" s="145"/>
      <c r="AG1387" s="145"/>
      <c r="AH1387" s="145"/>
      <c r="AI1387" s="145"/>
      <c r="AJ1387" s="145"/>
      <c r="AK1387" s="145"/>
      <c r="AL1387" s="145"/>
      <c r="AM1387" s="145"/>
      <c r="AN1387" s="145"/>
      <c r="AO1387" s="145"/>
      <c r="AP1387" s="145"/>
      <c r="AQ1387" s="145"/>
      <c r="AR1387" s="145"/>
      <c r="AS1387" s="145"/>
      <c r="AT1387" s="145"/>
      <c r="AU1387" s="145"/>
      <c r="AV1387" s="145"/>
      <c r="AW1387" s="145"/>
      <c r="AX1387" s="145"/>
      <c r="AY1387" s="145"/>
      <c r="AZ1387" s="145"/>
      <c r="BA1387" s="145"/>
      <c r="BB1387" s="145"/>
      <c r="BC1387" s="145"/>
      <c r="BD1387" s="167" t="str">
        <f>C1386</f>
        <v>2,39*14,30*1,10</v>
      </c>
      <c r="BE1387" s="145"/>
      <c r="BF1387" s="145"/>
      <c r="BG1387" s="145"/>
      <c r="BH1387" s="145"/>
      <c r="BI1387" s="145"/>
    </row>
    <row r="1388" spans="1:61" ht="12.75">
      <c r="A1388" s="156"/>
      <c r="B1388" s="157"/>
      <c r="C1388" s="160" t="s">
        <v>1365</v>
      </c>
      <c r="D1388" s="161"/>
      <c r="E1388" s="162">
        <v>158.796</v>
      </c>
      <c r="F1388" s="163"/>
      <c r="G1388" s="164"/>
      <c r="H1388" s="165"/>
      <c r="I1388" s="158"/>
      <c r="J1388" s="166"/>
      <c r="K1388" s="158"/>
      <c r="M1388" s="159" t="s">
        <v>1365</v>
      </c>
      <c r="O1388" s="145"/>
      <c r="Z1388" s="145"/>
      <c r="AA1388" s="145"/>
      <c r="AB1388" s="145"/>
      <c r="AC1388" s="145"/>
      <c r="AD1388" s="145"/>
      <c r="AE1388" s="145"/>
      <c r="AF1388" s="145"/>
      <c r="AG1388" s="145"/>
      <c r="AH1388" s="145"/>
      <c r="AI1388" s="145"/>
      <c r="AJ1388" s="145"/>
      <c r="AK1388" s="145"/>
      <c r="AL1388" s="145"/>
      <c r="AM1388" s="145"/>
      <c r="AN1388" s="145"/>
      <c r="AO1388" s="145"/>
      <c r="AP1388" s="145"/>
      <c r="AQ1388" s="145"/>
      <c r="AR1388" s="145"/>
      <c r="AS1388" s="145"/>
      <c r="AT1388" s="145"/>
      <c r="AU1388" s="145"/>
      <c r="AV1388" s="145"/>
      <c r="AW1388" s="145"/>
      <c r="AX1388" s="145"/>
      <c r="AY1388" s="145"/>
      <c r="AZ1388" s="145"/>
      <c r="BA1388" s="145"/>
      <c r="BB1388" s="145"/>
      <c r="BC1388" s="145"/>
      <c r="BD1388" s="167" t="str">
        <f>C1387</f>
        <v>-(1,20*1,40+1,75*1,40+1,42*1,40+1,42*2,20+1,50*2,20)</v>
      </c>
      <c r="BE1388" s="145"/>
      <c r="BF1388" s="145"/>
      <c r="BG1388" s="145"/>
      <c r="BH1388" s="145"/>
      <c r="BI1388" s="145"/>
    </row>
    <row r="1389" spans="1:61" ht="12.75">
      <c r="A1389" s="156"/>
      <c r="B1389" s="157"/>
      <c r="C1389" s="160" t="s">
        <v>1008</v>
      </c>
      <c r="D1389" s="161"/>
      <c r="E1389" s="162">
        <v>-10.451</v>
      </c>
      <c r="F1389" s="163"/>
      <c r="G1389" s="164"/>
      <c r="H1389" s="165"/>
      <c r="I1389" s="158"/>
      <c r="J1389" s="166"/>
      <c r="K1389" s="158"/>
      <c r="M1389" s="159" t="s">
        <v>1008</v>
      </c>
      <c r="O1389" s="145"/>
      <c r="Z1389" s="145"/>
      <c r="AA1389" s="145"/>
      <c r="AB1389" s="145"/>
      <c r="AC1389" s="145"/>
      <c r="AD1389" s="145"/>
      <c r="AE1389" s="145"/>
      <c r="AF1389" s="145"/>
      <c r="AG1389" s="145"/>
      <c r="AH1389" s="145"/>
      <c r="AI1389" s="145"/>
      <c r="AJ1389" s="145"/>
      <c r="AK1389" s="145"/>
      <c r="AL1389" s="145"/>
      <c r="AM1389" s="145"/>
      <c r="AN1389" s="145"/>
      <c r="AO1389" s="145"/>
      <c r="AP1389" s="145"/>
      <c r="AQ1389" s="145"/>
      <c r="AR1389" s="145"/>
      <c r="AS1389" s="145"/>
      <c r="AT1389" s="145"/>
      <c r="AU1389" s="145"/>
      <c r="AV1389" s="145"/>
      <c r="AW1389" s="145"/>
      <c r="AX1389" s="145"/>
      <c r="AY1389" s="145"/>
      <c r="AZ1389" s="145"/>
      <c r="BA1389" s="145"/>
      <c r="BB1389" s="145"/>
      <c r="BC1389" s="145"/>
      <c r="BD1389" s="167" t="str">
        <f>C1388</f>
        <v>Stěna S1 :3,00*(20,029+7,132+20,059+0,90)*1,10</v>
      </c>
      <c r="BE1389" s="145"/>
      <c r="BF1389" s="145"/>
      <c r="BG1389" s="145"/>
      <c r="BH1389" s="145"/>
      <c r="BI1389" s="145"/>
    </row>
    <row r="1390" spans="1:61" ht="12.75">
      <c r="A1390" s="156"/>
      <c r="B1390" s="157"/>
      <c r="C1390" s="160" t="s">
        <v>1009</v>
      </c>
      <c r="D1390" s="161"/>
      <c r="E1390" s="162">
        <v>-12.742</v>
      </c>
      <c r="F1390" s="163"/>
      <c r="G1390" s="164"/>
      <c r="H1390" s="165"/>
      <c r="I1390" s="158"/>
      <c r="J1390" s="166"/>
      <c r="K1390" s="158"/>
      <c r="M1390" s="159" t="s">
        <v>1009</v>
      </c>
      <c r="O1390" s="145"/>
      <c r="Z1390" s="145"/>
      <c r="AA1390" s="145"/>
      <c r="AB1390" s="145"/>
      <c r="AC1390" s="145"/>
      <c r="AD1390" s="145"/>
      <c r="AE1390" s="145"/>
      <c r="AF1390" s="145"/>
      <c r="AG1390" s="145"/>
      <c r="AH1390" s="145"/>
      <c r="AI1390" s="145"/>
      <c r="AJ1390" s="145"/>
      <c r="AK1390" s="145"/>
      <c r="AL1390" s="145"/>
      <c r="AM1390" s="145"/>
      <c r="AN1390" s="145"/>
      <c r="AO1390" s="145"/>
      <c r="AP1390" s="145"/>
      <c r="AQ1390" s="145"/>
      <c r="AR1390" s="145"/>
      <c r="AS1390" s="145"/>
      <c r="AT1390" s="145"/>
      <c r="AU1390" s="145"/>
      <c r="AV1390" s="145"/>
      <c r="AW1390" s="145"/>
      <c r="AX1390" s="145"/>
      <c r="AY1390" s="145"/>
      <c r="AZ1390" s="145"/>
      <c r="BA1390" s="145"/>
      <c r="BB1390" s="145"/>
      <c r="BC1390" s="145"/>
      <c r="BD1390" s="167" t="str">
        <f>C1389</f>
        <v>-(1,92*0,75+1,25*2,02+0,66*2,30+1,46*2,30+0,70*2,30)</v>
      </c>
      <c r="BE1390" s="145"/>
      <c r="BF1390" s="145"/>
      <c r="BG1390" s="145"/>
      <c r="BH1390" s="145"/>
      <c r="BI1390" s="145"/>
    </row>
    <row r="1391" spans="1:61" ht="22.5">
      <c r="A1391" s="156"/>
      <c r="B1391" s="157"/>
      <c r="C1391" s="160" t="s">
        <v>1136</v>
      </c>
      <c r="D1391" s="161"/>
      <c r="E1391" s="162">
        <v>197.7476</v>
      </c>
      <c r="F1391" s="163"/>
      <c r="G1391" s="164"/>
      <c r="H1391" s="165"/>
      <c r="I1391" s="158"/>
      <c r="J1391" s="166"/>
      <c r="K1391" s="158"/>
      <c r="M1391" s="159" t="s">
        <v>1136</v>
      </c>
      <c r="O1391" s="145"/>
      <c r="Z1391" s="145"/>
      <c r="AA1391" s="145"/>
      <c r="AB1391" s="145"/>
      <c r="AC1391" s="145"/>
      <c r="AD1391" s="145"/>
      <c r="AE1391" s="145"/>
      <c r="AF1391" s="145"/>
      <c r="AG1391" s="145"/>
      <c r="AH1391" s="145"/>
      <c r="AI1391" s="145"/>
      <c r="AJ1391" s="145"/>
      <c r="AK1391" s="145"/>
      <c r="AL1391" s="145"/>
      <c r="AM1391" s="145"/>
      <c r="AN1391" s="145"/>
      <c r="AO1391" s="145"/>
      <c r="AP1391" s="145"/>
      <c r="AQ1391" s="145"/>
      <c r="AR1391" s="145"/>
      <c r="AS1391" s="145"/>
      <c r="AT1391" s="145"/>
      <c r="AU1391" s="145"/>
      <c r="AV1391" s="145"/>
      <c r="AW1391" s="145"/>
      <c r="AX1391" s="145"/>
      <c r="AY1391" s="145"/>
      <c r="AZ1391" s="145"/>
      <c r="BA1391" s="145"/>
      <c r="BB1391" s="145"/>
      <c r="BC1391" s="145"/>
      <c r="BD1391" s="167" t="str">
        <f>C1390</f>
        <v>-(1,42*2,30*2+0,62*2,30+2,08*2,30)</v>
      </c>
      <c r="BE1391" s="145"/>
      <c r="BF1391" s="145"/>
      <c r="BG1391" s="145"/>
      <c r="BH1391" s="145"/>
      <c r="BI1391" s="145"/>
    </row>
    <row r="1392" spans="1:61" ht="12.75">
      <c r="A1392" s="156"/>
      <c r="B1392" s="157"/>
      <c r="C1392" s="160" t="s">
        <v>1137</v>
      </c>
      <c r="D1392" s="161"/>
      <c r="E1392" s="162">
        <v>5.6485</v>
      </c>
      <c r="F1392" s="163"/>
      <c r="G1392" s="164"/>
      <c r="H1392" s="165"/>
      <c r="I1392" s="158"/>
      <c r="J1392" s="166"/>
      <c r="K1392" s="158"/>
      <c r="M1392" s="159" t="s">
        <v>1137</v>
      </c>
      <c r="O1392" s="145"/>
      <c r="Z1392" s="145"/>
      <c r="AA1392" s="145"/>
      <c r="AB1392" s="145"/>
      <c r="AC1392" s="145"/>
      <c r="AD1392" s="145"/>
      <c r="AE1392" s="145"/>
      <c r="AF1392" s="145"/>
      <c r="AG1392" s="145"/>
      <c r="AH1392" s="145"/>
      <c r="AI1392" s="145"/>
      <c r="AJ1392" s="145"/>
      <c r="AK1392" s="145"/>
      <c r="AL1392" s="145"/>
      <c r="AM1392" s="145"/>
      <c r="AN1392" s="145"/>
      <c r="AO1392" s="145"/>
      <c r="AP1392" s="145"/>
      <c r="AQ1392" s="145"/>
      <c r="AR1392" s="145"/>
      <c r="AS1392" s="145"/>
      <c r="AT1392" s="145"/>
      <c r="AU1392" s="145"/>
      <c r="AV1392" s="145"/>
      <c r="AW1392" s="145"/>
      <c r="AX1392" s="145"/>
      <c r="AY1392" s="145"/>
      <c r="AZ1392" s="145"/>
      <c r="BA1392" s="145"/>
      <c r="BB1392" s="145"/>
      <c r="BC1392" s="145"/>
      <c r="BD1392" s="167" t="str">
        <f>C1391</f>
        <v>3,50*(6,60+1,50+20,029+7,132+1,829+1,92+9,353+1,50*2)*1,10</v>
      </c>
      <c r="BE1392" s="145"/>
      <c r="BF1392" s="145"/>
      <c r="BG1392" s="145"/>
      <c r="BH1392" s="145"/>
      <c r="BI1392" s="145"/>
    </row>
    <row r="1393" spans="1:61" ht="12.75">
      <c r="A1393" s="156"/>
      <c r="B1393" s="157"/>
      <c r="C1393" s="160" t="s">
        <v>1138</v>
      </c>
      <c r="D1393" s="161"/>
      <c r="E1393" s="162">
        <v>14.0833</v>
      </c>
      <c r="F1393" s="163"/>
      <c r="G1393" s="164"/>
      <c r="H1393" s="165"/>
      <c r="I1393" s="158"/>
      <c r="J1393" s="166"/>
      <c r="K1393" s="158"/>
      <c r="M1393" s="159" t="s">
        <v>1138</v>
      </c>
      <c r="O1393" s="145"/>
      <c r="Z1393" s="145"/>
      <c r="AA1393" s="145"/>
      <c r="AB1393" s="145"/>
      <c r="AC1393" s="145"/>
      <c r="AD1393" s="145"/>
      <c r="AE1393" s="145"/>
      <c r="AF1393" s="145"/>
      <c r="AG1393" s="145"/>
      <c r="AH1393" s="145"/>
      <c r="AI1393" s="145"/>
      <c r="AJ1393" s="145"/>
      <c r="AK1393" s="145"/>
      <c r="AL1393" s="145"/>
      <c r="AM1393" s="145"/>
      <c r="AN1393" s="145"/>
      <c r="AO1393" s="145"/>
      <c r="AP1393" s="145"/>
      <c r="AQ1393" s="145"/>
      <c r="AR1393" s="145"/>
      <c r="AS1393" s="145"/>
      <c r="AT1393" s="145"/>
      <c r="AU1393" s="145"/>
      <c r="AV1393" s="145"/>
      <c r="AW1393" s="145"/>
      <c r="AX1393" s="145"/>
      <c r="AY1393" s="145"/>
      <c r="AZ1393" s="145"/>
      <c r="BA1393" s="145"/>
      <c r="BB1393" s="145"/>
      <c r="BC1393" s="145"/>
      <c r="BD1393" s="167" t="str">
        <f>C1392</f>
        <v>7,132/2*1,44/2*2*1,10</v>
      </c>
      <c r="BE1393" s="145"/>
      <c r="BF1393" s="145"/>
      <c r="BG1393" s="145"/>
      <c r="BH1393" s="145"/>
      <c r="BI1393" s="145"/>
    </row>
    <row r="1394" spans="1:61" ht="12.75">
      <c r="A1394" s="156"/>
      <c r="B1394" s="157"/>
      <c r="C1394" s="160" t="s">
        <v>1014</v>
      </c>
      <c r="D1394" s="161"/>
      <c r="E1394" s="162">
        <v>-25.74</v>
      </c>
      <c r="F1394" s="163"/>
      <c r="G1394" s="164"/>
      <c r="H1394" s="165"/>
      <c r="I1394" s="158"/>
      <c r="J1394" s="166"/>
      <c r="K1394" s="158"/>
      <c r="M1394" s="159" t="s">
        <v>1014</v>
      </c>
      <c r="O1394" s="145"/>
      <c r="Z1394" s="145"/>
      <c r="AA1394" s="145"/>
      <c r="AB1394" s="145"/>
      <c r="AC1394" s="145"/>
      <c r="AD1394" s="145"/>
      <c r="AE1394" s="145"/>
      <c r="AF1394" s="145"/>
      <c r="AG1394" s="145"/>
      <c r="AH1394" s="145"/>
      <c r="AI1394" s="145"/>
      <c r="AJ1394" s="145"/>
      <c r="AK1394" s="145"/>
      <c r="AL1394" s="145"/>
      <c r="AM1394" s="145"/>
      <c r="AN1394" s="145"/>
      <c r="AO1394" s="145"/>
      <c r="AP1394" s="145"/>
      <c r="AQ1394" s="145"/>
      <c r="AR1394" s="145"/>
      <c r="AS1394" s="145"/>
      <c r="AT1394" s="145"/>
      <c r="AU1394" s="145"/>
      <c r="AV1394" s="145"/>
      <c r="AW1394" s="145"/>
      <c r="AX1394" s="145"/>
      <c r="AY1394" s="145"/>
      <c r="AZ1394" s="145"/>
      <c r="BA1394" s="145"/>
      <c r="BB1394" s="145"/>
      <c r="BC1394" s="145"/>
      <c r="BD1394" s="167" t="str">
        <f>C1393</f>
        <v>17,782/2*1,44/2*2*1,10</v>
      </c>
      <c r="BE1394" s="145"/>
      <c r="BF1394" s="145"/>
      <c r="BG1394" s="145"/>
      <c r="BH1394" s="145"/>
      <c r="BI1394" s="145"/>
    </row>
    <row r="1395" spans="1:61" ht="12.75">
      <c r="A1395" s="156"/>
      <c r="B1395" s="157"/>
      <c r="C1395" s="160" t="s">
        <v>1366</v>
      </c>
      <c r="D1395" s="161"/>
      <c r="E1395" s="162">
        <v>7.81</v>
      </c>
      <c r="F1395" s="163"/>
      <c r="G1395" s="164"/>
      <c r="H1395" s="165"/>
      <c r="I1395" s="158"/>
      <c r="J1395" s="166"/>
      <c r="K1395" s="158"/>
      <c r="M1395" s="159" t="s">
        <v>1366</v>
      </c>
      <c r="O1395" s="145"/>
      <c r="Z1395" s="145"/>
      <c r="AA1395" s="145"/>
      <c r="AB1395" s="145"/>
      <c r="AC1395" s="145"/>
      <c r="AD1395" s="145"/>
      <c r="AE1395" s="145"/>
      <c r="AF1395" s="145"/>
      <c r="AG1395" s="145"/>
      <c r="AH1395" s="145"/>
      <c r="AI1395" s="145"/>
      <c r="AJ1395" s="145"/>
      <c r="AK1395" s="145"/>
      <c r="AL1395" s="145"/>
      <c r="AM1395" s="145"/>
      <c r="AN1395" s="145"/>
      <c r="AO1395" s="145"/>
      <c r="AP1395" s="145"/>
      <c r="AQ1395" s="145"/>
      <c r="AR1395" s="145"/>
      <c r="AS1395" s="145"/>
      <c r="AT1395" s="145"/>
      <c r="AU1395" s="145"/>
      <c r="AV1395" s="145"/>
      <c r="AW1395" s="145"/>
      <c r="AX1395" s="145"/>
      <c r="AY1395" s="145"/>
      <c r="AZ1395" s="145"/>
      <c r="BA1395" s="145"/>
      <c r="BB1395" s="145"/>
      <c r="BC1395" s="145"/>
      <c r="BD1395" s="167" t="str">
        <f>C1394</f>
        <v>-3,90*6,60</v>
      </c>
      <c r="BE1395" s="145"/>
      <c r="BF1395" s="145"/>
      <c r="BG1395" s="145"/>
      <c r="BH1395" s="145"/>
      <c r="BI1395" s="145"/>
    </row>
    <row r="1396" spans="1:61" ht="12.75">
      <c r="A1396" s="156"/>
      <c r="B1396" s="157"/>
      <c r="C1396" s="160" t="s">
        <v>1367</v>
      </c>
      <c r="D1396" s="161"/>
      <c r="E1396" s="162">
        <v>7.81</v>
      </c>
      <c r="F1396" s="163"/>
      <c r="G1396" s="164"/>
      <c r="H1396" s="165"/>
      <c r="I1396" s="158"/>
      <c r="J1396" s="166"/>
      <c r="K1396" s="158"/>
      <c r="M1396" s="159" t="s">
        <v>1367</v>
      </c>
      <c r="O1396" s="145"/>
      <c r="Z1396" s="145"/>
      <c r="AA1396" s="145"/>
      <c r="AB1396" s="145"/>
      <c r="AC1396" s="145"/>
      <c r="AD1396" s="145"/>
      <c r="AE1396" s="145"/>
      <c r="AF1396" s="145"/>
      <c r="AG1396" s="145"/>
      <c r="AH1396" s="145"/>
      <c r="AI1396" s="145"/>
      <c r="AJ1396" s="145"/>
      <c r="AK1396" s="145"/>
      <c r="AL1396" s="145"/>
      <c r="AM1396" s="145"/>
      <c r="AN1396" s="145"/>
      <c r="AO1396" s="145"/>
      <c r="AP1396" s="145"/>
      <c r="AQ1396" s="145"/>
      <c r="AR1396" s="145"/>
      <c r="AS1396" s="145"/>
      <c r="AT1396" s="145"/>
      <c r="AU1396" s="145"/>
      <c r="AV1396" s="145"/>
      <c r="AW1396" s="145"/>
      <c r="AX1396" s="145"/>
      <c r="AY1396" s="145"/>
      <c r="AZ1396" s="145"/>
      <c r="BA1396" s="145"/>
      <c r="BB1396" s="145"/>
      <c r="BC1396" s="145"/>
      <c r="BD1396" s="167" t="str">
        <f>C1395</f>
        <v>P5:7,10*1,10</v>
      </c>
      <c r="BE1396" s="145"/>
      <c r="BF1396" s="145"/>
      <c r="BG1396" s="145"/>
      <c r="BH1396" s="145"/>
      <c r="BI1396" s="145"/>
    </row>
    <row r="1397" spans="1:61" ht="12.75">
      <c r="A1397" s="156"/>
      <c r="B1397" s="157"/>
      <c r="C1397" s="160" t="s">
        <v>1368</v>
      </c>
      <c r="D1397" s="161"/>
      <c r="E1397" s="162">
        <v>11.88</v>
      </c>
      <c r="F1397" s="163"/>
      <c r="G1397" s="164"/>
      <c r="H1397" s="165"/>
      <c r="I1397" s="158"/>
      <c r="J1397" s="166"/>
      <c r="K1397" s="158"/>
      <c r="M1397" s="159" t="s">
        <v>1368</v>
      </c>
      <c r="O1397" s="145"/>
      <c r="Z1397" s="145"/>
      <c r="AA1397" s="145"/>
      <c r="AB1397" s="145"/>
      <c r="AC1397" s="145"/>
      <c r="AD1397" s="145"/>
      <c r="AE1397" s="145"/>
      <c r="AF1397" s="145"/>
      <c r="AG1397" s="145"/>
      <c r="AH1397" s="145"/>
      <c r="AI1397" s="145"/>
      <c r="AJ1397" s="145"/>
      <c r="AK1397" s="145"/>
      <c r="AL1397" s="145"/>
      <c r="AM1397" s="145"/>
      <c r="AN1397" s="145"/>
      <c r="AO1397" s="145"/>
      <c r="AP1397" s="145"/>
      <c r="AQ1397" s="145"/>
      <c r="AR1397" s="145"/>
      <c r="AS1397" s="145"/>
      <c r="AT1397" s="145"/>
      <c r="AU1397" s="145"/>
      <c r="AV1397" s="145"/>
      <c r="AW1397" s="145"/>
      <c r="AX1397" s="145"/>
      <c r="AY1397" s="145"/>
      <c r="AZ1397" s="145"/>
      <c r="BA1397" s="145"/>
      <c r="BB1397" s="145"/>
      <c r="BC1397" s="145"/>
      <c r="BD1397" s="167" t="str">
        <f>C1396</f>
        <v>podhled:7,10*1,10</v>
      </c>
      <c r="BE1397" s="145"/>
      <c r="BF1397" s="145"/>
      <c r="BG1397" s="145"/>
      <c r="BH1397" s="145"/>
      <c r="BI1397" s="145"/>
    </row>
    <row r="1398" spans="1:104" ht="12.75">
      <c r="A1398" s="146">
        <v>260</v>
      </c>
      <c r="B1398" s="147" t="s">
        <v>1369</v>
      </c>
      <c r="C1398" s="148" t="s">
        <v>1370</v>
      </c>
      <c r="D1398" s="149" t="s">
        <v>122</v>
      </c>
      <c r="E1398" s="150">
        <v>1</v>
      </c>
      <c r="F1398" s="151">
        <v>0</v>
      </c>
      <c r="G1398" s="152">
        <f>E1398*F1398</f>
        <v>0</v>
      </c>
      <c r="H1398" s="153">
        <v>0.125</v>
      </c>
      <c r="I1398" s="154">
        <f>E1398*H1398</f>
        <v>0.125</v>
      </c>
      <c r="J1398" s="153"/>
      <c r="K1398" s="154">
        <f>E1398*J1398</f>
        <v>0</v>
      </c>
      <c r="O1398" s="145"/>
      <c r="Z1398" s="145"/>
      <c r="AA1398" s="145">
        <v>3</v>
      </c>
      <c r="AB1398" s="145">
        <v>7</v>
      </c>
      <c r="AC1398" s="145">
        <v>55345511</v>
      </c>
      <c r="AD1398" s="145"/>
      <c r="AE1398" s="145"/>
      <c r="AF1398" s="145"/>
      <c r="AG1398" s="145"/>
      <c r="AH1398" s="145"/>
      <c r="AI1398" s="145"/>
      <c r="AJ1398" s="145"/>
      <c r="AK1398" s="145"/>
      <c r="AL1398" s="145"/>
      <c r="AM1398" s="145"/>
      <c r="AN1398" s="145"/>
      <c r="AO1398" s="145"/>
      <c r="AP1398" s="145"/>
      <c r="AQ1398" s="145"/>
      <c r="AR1398" s="145"/>
      <c r="AS1398" s="145"/>
      <c r="AT1398" s="145"/>
      <c r="AU1398" s="145"/>
      <c r="AV1398" s="145"/>
      <c r="AW1398" s="145"/>
      <c r="AX1398" s="145"/>
      <c r="AY1398" s="145"/>
      <c r="AZ1398" s="155">
        <f>G1398</f>
        <v>0</v>
      </c>
      <c r="BA1398" s="145"/>
      <c r="BB1398" s="145"/>
      <c r="BC1398" s="145"/>
      <c r="BD1398" s="145"/>
      <c r="BE1398" s="145"/>
      <c r="BF1398" s="145"/>
      <c r="BG1398" s="145"/>
      <c r="BH1398" s="145"/>
      <c r="BI1398" s="145"/>
      <c r="CA1398" s="145">
        <v>3</v>
      </c>
      <c r="CB1398" s="145">
        <v>7</v>
      </c>
      <c r="CZ1398" s="108">
        <v>2</v>
      </c>
    </row>
    <row r="1399" spans="1:61" ht="12.75">
      <c r="A1399" s="156"/>
      <c r="B1399" s="157"/>
      <c r="C1399" s="160" t="s">
        <v>1297</v>
      </c>
      <c r="D1399" s="161"/>
      <c r="E1399" s="162">
        <v>1</v>
      </c>
      <c r="F1399" s="163"/>
      <c r="G1399" s="164"/>
      <c r="H1399" s="165"/>
      <c r="I1399" s="158"/>
      <c r="J1399" s="166"/>
      <c r="K1399" s="158"/>
      <c r="M1399" s="159" t="s">
        <v>1297</v>
      </c>
      <c r="O1399" s="145"/>
      <c r="Z1399" s="145"/>
      <c r="AA1399" s="145"/>
      <c r="AB1399" s="145"/>
      <c r="AC1399" s="145"/>
      <c r="AD1399" s="145"/>
      <c r="AE1399" s="145"/>
      <c r="AF1399" s="145"/>
      <c r="AG1399" s="145"/>
      <c r="AH1399" s="145"/>
      <c r="AI1399" s="145"/>
      <c r="AJ1399" s="145"/>
      <c r="AK1399" s="145"/>
      <c r="AL1399" s="145"/>
      <c r="AM1399" s="145"/>
      <c r="AN1399" s="145"/>
      <c r="AO1399" s="145"/>
      <c r="AP1399" s="145"/>
      <c r="AQ1399" s="145"/>
      <c r="AR1399" s="145"/>
      <c r="AS1399" s="145"/>
      <c r="AT1399" s="145"/>
      <c r="AU1399" s="145"/>
      <c r="AV1399" s="145"/>
      <c r="AW1399" s="145"/>
      <c r="AX1399" s="145"/>
      <c r="AY1399" s="145"/>
      <c r="AZ1399" s="145"/>
      <c r="BA1399" s="145"/>
      <c r="BB1399" s="145"/>
      <c r="BC1399" s="145"/>
      <c r="BD1399" s="167" t="str">
        <f>C1398</f>
        <v>Dveře hliník,interiér 460+900/2100, otočné</v>
      </c>
      <c r="BE1399" s="145"/>
      <c r="BF1399" s="145"/>
      <c r="BG1399" s="145"/>
      <c r="BH1399" s="145"/>
      <c r="BI1399" s="145"/>
    </row>
    <row r="1400" spans="1:104" ht="22.5">
      <c r="A1400" s="146">
        <v>261</v>
      </c>
      <c r="B1400" s="147" t="s">
        <v>1371</v>
      </c>
      <c r="C1400" s="148" t="s">
        <v>1372</v>
      </c>
      <c r="D1400" s="149" t="s">
        <v>191</v>
      </c>
      <c r="E1400" s="150">
        <v>5.264053929</v>
      </c>
      <c r="F1400" s="151">
        <v>0</v>
      </c>
      <c r="G1400" s="152">
        <f>E1400*F1400</f>
        <v>0</v>
      </c>
      <c r="H1400" s="153">
        <v>0</v>
      </c>
      <c r="I1400" s="154">
        <f>E1400*H1400</f>
        <v>0</v>
      </c>
      <c r="J1400" s="153"/>
      <c r="K1400" s="154">
        <f>E1400*J1400</f>
        <v>0</v>
      </c>
      <c r="O1400" s="145"/>
      <c r="Z1400" s="145"/>
      <c r="AA1400" s="145">
        <v>7</v>
      </c>
      <c r="AB1400" s="145">
        <v>1</v>
      </c>
      <c r="AC1400" s="145">
        <v>2</v>
      </c>
      <c r="AD1400" s="145"/>
      <c r="AE1400" s="145"/>
      <c r="AF1400" s="145"/>
      <c r="AG1400" s="145"/>
      <c r="AH1400" s="145"/>
      <c r="AI1400" s="145"/>
      <c r="AJ1400" s="145"/>
      <c r="AK1400" s="145"/>
      <c r="AL1400" s="145"/>
      <c r="AM1400" s="145"/>
      <c r="AN1400" s="145"/>
      <c r="AO1400" s="145"/>
      <c r="AP1400" s="145"/>
      <c r="AQ1400" s="145"/>
      <c r="AR1400" s="145"/>
      <c r="AS1400" s="145"/>
      <c r="AT1400" s="145"/>
      <c r="AU1400" s="145"/>
      <c r="AV1400" s="145"/>
      <c r="AW1400" s="145"/>
      <c r="AX1400" s="145"/>
      <c r="AY1400" s="145"/>
      <c r="AZ1400" s="155">
        <f>G1400</f>
        <v>0</v>
      </c>
      <c r="BA1400" s="145"/>
      <c r="BB1400" s="145"/>
      <c r="BC1400" s="145"/>
      <c r="BD1400" s="145"/>
      <c r="BE1400" s="145"/>
      <c r="BF1400" s="145"/>
      <c r="BG1400" s="145"/>
      <c r="BH1400" s="145"/>
      <c r="BI1400" s="145"/>
      <c r="CA1400" s="145">
        <v>7</v>
      </c>
      <c r="CB1400" s="145">
        <v>1</v>
      </c>
      <c r="CZ1400" s="108">
        <v>2</v>
      </c>
    </row>
    <row r="1401" spans="1:61" ht="12.75">
      <c r="A1401" s="168" t="s">
        <v>50</v>
      </c>
      <c r="B1401" s="169" t="s">
        <v>1280</v>
      </c>
      <c r="C1401" s="170" t="s">
        <v>1281</v>
      </c>
      <c r="D1401" s="171"/>
      <c r="E1401" s="172"/>
      <c r="F1401" s="172"/>
      <c r="G1401" s="173">
        <f>SUM(G1287:G1400)</f>
        <v>0</v>
      </c>
      <c r="H1401" s="174"/>
      <c r="I1401" s="173">
        <f>SUM(I1287:I1400)</f>
        <v>5.264053929000001</v>
      </c>
      <c r="J1401" s="175"/>
      <c r="K1401" s="173">
        <f>SUM(K1287:K1400)</f>
        <v>-0.021</v>
      </c>
      <c r="O1401" s="145"/>
      <c r="X1401" s="176">
        <f>K1401</f>
        <v>-0.021</v>
      </c>
      <c r="Y1401" s="176">
        <f>I1401</f>
        <v>5.264053929000001</v>
      </c>
      <c r="Z1401" s="155">
        <f>G1401</f>
        <v>0</v>
      </c>
      <c r="AA1401" s="145"/>
      <c r="AB1401" s="145"/>
      <c r="AC1401" s="145"/>
      <c r="AD1401" s="145"/>
      <c r="AE1401" s="145"/>
      <c r="AF1401" s="145"/>
      <c r="AG1401" s="145"/>
      <c r="AH1401" s="145"/>
      <c r="AI1401" s="145"/>
      <c r="AJ1401" s="145"/>
      <c r="AK1401" s="145"/>
      <c r="AL1401" s="145"/>
      <c r="AM1401" s="145"/>
      <c r="AN1401" s="145"/>
      <c r="AO1401" s="145"/>
      <c r="AP1401" s="145"/>
      <c r="AQ1401" s="145"/>
      <c r="AR1401" s="145"/>
      <c r="AS1401" s="145"/>
      <c r="AT1401" s="145"/>
      <c r="AU1401" s="145"/>
      <c r="AV1401" s="145"/>
      <c r="AW1401" s="145"/>
      <c r="AX1401" s="145"/>
      <c r="AY1401" s="145"/>
      <c r="AZ1401" s="145"/>
      <c r="BA1401" s="177"/>
      <c r="BB1401" s="177"/>
      <c r="BC1401" s="177"/>
      <c r="BD1401" s="177"/>
      <c r="BE1401" s="177"/>
      <c r="BF1401" s="177"/>
      <c r="BG1401" s="145"/>
      <c r="BH1401" s="145"/>
      <c r="BI1401" s="145"/>
    </row>
    <row r="1402" spans="1:15" ht="14.25" customHeight="1">
      <c r="A1402" s="135" t="s">
        <v>46</v>
      </c>
      <c r="B1402" s="136" t="s">
        <v>1373</v>
      </c>
      <c r="C1402" s="137" t="s">
        <v>1374</v>
      </c>
      <c r="D1402" s="138"/>
      <c r="E1402" s="139"/>
      <c r="F1402" s="139"/>
      <c r="G1402" s="140"/>
      <c r="H1402" s="141"/>
      <c r="I1402" s="142"/>
      <c r="J1402" s="143"/>
      <c r="K1402" s="144"/>
      <c r="O1402" s="145"/>
    </row>
    <row r="1403" spans="1:104" ht="22.5">
      <c r="A1403" s="146">
        <v>262</v>
      </c>
      <c r="B1403" s="147" t="s">
        <v>1375</v>
      </c>
      <c r="C1403" s="148" t="s">
        <v>1376</v>
      </c>
      <c r="D1403" s="149" t="s">
        <v>122</v>
      </c>
      <c r="E1403" s="150">
        <v>37</v>
      </c>
      <c r="F1403" s="151">
        <v>0</v>
      </c>
      <c r="G1403" s="152">
        <f>E1403*F1403</f>
        <v>0</v>
      </c>
      <c r="H1403" s="153">
        <v>0.00026</v>
      </c>
      <c r="I1403" s="154">
        <f>E1403*H1403</f>
        <v>0.009619999999999998</v>
      </c>
      <c r="J1403" s="153">
        <v>0</v>
      </c>
      <c r="K1403" s="154">
        <f>E1403*J1403</f>
        <v>0</v>
      </c>
      <c r="O1403" s="145"/>
      <c r="Z1403" s="145"/>
      <c r="AA1403" s="145">
        <v>1</v>
      </c>
      <c r="AB1403" s="145">
        <v>7</v>
      </c>
      <c r="AC1403" s="145">
        <v>7</v>
      </c>
      <c r="AD1403" s="145"/>
      <c r="AE1403" s="145"/>
      <c r="AF1403" s="145"/>
      <c r="AG1403" s="145"/>
      <c r="AH1403" s="145"/>
      <c r="AI1403" s="145"/>
      <c r="AJ1403" s="145"/>
      <c r="AK1403" s="145"/>
      <c r="AL1403" s="145"/>
      <c r="AM1403" s="145"/>
      <c r="AN1403" s="145"/>
      <c r="AO1403" s="145"/>
      <c r="AP1403" s="145"/>
      <c r="AQ1403" s="145"/>
      <c r="AR1403" s="145"/>
      <c r="AS1403" s="145"/>
      <c r="AT1403" s="145"/>
      <c r="AU1403" s="145"/>
      <c r="AV1403" s="145"/>
      <c r="AW1403" s="145"/>
      <c r="AX1403" s="145"/>
      <c r="AY1403" s="145"/>
      <c r="AZ1403" s="155">
        <f>G1403</f>
        <v>0</v>
      </c>
      <c r="BA1403" s="145"/>
      <c r="BB1403" s="145"/>
      <c r="BC1403" s="145"/>
      <c r="BD1403" s="145"/>
      <c r="BE1403" s="145"/>
      <c r="BF1403" s="145"/>
      <c r="BG1403" s="145"/>
      <c r="BH1403" s="145"/>
      <c r="BI1403" s="145"/>
      <c r="CA1403" s="145">
        <v>1</v>
      </c>
      <c r="CB1403" s="145">
        <v>7</v>
      </c>
      <c r="CZ1403" s="108">
        <v>2</v>
      </c>
    </row>
    <row r="1404" spans="1:61" ht="12.75">
      <c r="A1404" s="156"/>
      <c r="B1404" s="157"/>
      <c r="C1404" s="160" t="s">
        <v>1377</v>
      </c>
      <c r="D1404" s="161"/>
      <c r="E1404" s="162">
        <v>26</v>
      </c>
      <c r="F1404" s="163"/>
      <c r="G1404" s="164"/>
      <c r="H1404" s="165"/>
      <c r="I1404" s="158"/>
      <c r="J1404" s="166"/>
      <c r="K1404" s="158"/>
      <c r="M1404" s="159" t="s">
        <v>1377</v>
      </c>
      <c r="O1404" s="145"/>
      <c r="Z1404" s="145"/>
      <c r="AA1404" s="145"/>
      <c r="AB1404" s="145"/>
      <c r="AC1404" s="145"/>
      <c r="AD1404" s="145"/>
      <c r="AE1404" s="145"/>
      <c r="AF1404" s="145"/>
      <c r="AG1404" s="145"/>
      <c r="AH1404" s="145"/>
      <c r="AI1404" s="145"/>
      <c r="AJ1404" s="145"/>
      <c r="AK1404" s="145"/>
      <c r="AL1404" s="145"/>
      <c r="AM1404" s="145"/>
      <c r="AN1404" s="145"/>
      <c r="AO1404" s="145"/>
      <c r="AP1404" s="145"/>
      <c r="AQ1404" s="145"/>
      <c r="AR1404" s="145"/>
      <c r="AS1404" s="145"/>
      <c r="AT1404" s="145"/>
      <c r="AU1404" s="145"/>
      <c r="AV1404" s="145"/>
      <c r="AW1404" s="145"/>
      <c r="AX1404" s="145"/>
      <c r="AY1404" s="145"/>
      <c r="AZ1404" s="145"/>
      <c r="BA1404" s="145"/>
      <c r="BB1404" s="145"/>
      <c r="BC1404" s="145"/>
      <c r="BD1404" s="167" t="str">
        <f>C1403</f>
        <v xml:space="preserve">Montáž plastových oken,dveří a balkonových dveří </v>
      </c>
      <c r="BE1404" s="145"/>
      <c r="BF1404" s="145"/>
      <c r="BG1404" s="145"/>
      <c r="BH1404" s="145"/>
      <c r="BI1404" s="145"/>
    </row>
    <row r="1405" spans="1:61" ht="12.75">
      <c r="A1405" s="156"/>
      <c r="B1405" s="157"/>
      <c r="C1405" s="160" t="s">
        <v>1378</v>
      </c>
      <c r="D1405" s="161"/>
      <c r="E1405" s="162">
        <v>11</v>
      </c>
      <c r="F1405" s="163"/>
      <c r="G1405" s="164"/>
      <c r="H1405" s="165"/>
      <c r="I1405" s="158"/>
      <c r="J1405" s="166"/>
      <c r="K1405" s="158"/>
      <c r="M1405" s="159" t="s">
        <v>1378</v>
      </c>
      <c r="O1405" s="145"/>
      <c r="Z1405" s="145"/>
      <c r="AA1405" s="145"/>
      <c r="AB1405" s="145"/>
      <c r="AC1405" s="145"/>
      <c r="AD1405" s="145"/>
      <c r="AE1405" s="145"/>
      <c r="AF1405" s="145"/>
      <c r="AG1405" s="145"/>
      <c r="AH1405" s="145"/>
      <c r="AI1405" s="145"/>
      <c r="AJ1405" s="145"/>
      <c r="AK1405" s="145"/>
      <c r="AL1405" s="145"/>
      <c r="AM1405" s="145"/>
      <c r="AN1405" s="145"/>
      <c r="AO1405" s="145"/>
      <c r="AP1405" s="145"/>
      <c r="AQ1405" s="145"/>
      <c r="AR1405" s="145"/>
      <c r="AS1405" s="145"/>
      <c r="AT1405" s="145"/>
      <c r="AU1405" s="145"/>
      <c r="AV1405" s="145"/>
      <c r="AW1405" s="145"/>
      <c r="AX1405" s="145"/>
      <c r="AY1405" s="145"/>
      <c r="AZ1405" s="145"/>
      <c r="BA1405" s="145"/>
      <c r="BB1405" s="145"/>
      <c r="BC1405" s="145"/>
      <c r="BD1405" s="167" t="str">
        <f>C1404</f>
        <v>3+1+2+1+1+1+5+2+1+2+1+1+1+1+1+1+1</v>
      </c>
      <c r="BE1405" s="145"/>
      <c r="BF1405" s="145"/>
      <c r="BG1405" s="145"/>
      <c r="BH1405" s="145"/>
      <c r="BI1405" s="145"/>
    </row>
    <row r="1406" spans="1:104" ht="12.75">
      <c r="A1406" s="146">
        <v>263</v>
      </c>
      <c r="B1406" s="147" t="s">
        <v>1379</v>
      </c>
      <c r="C1406" s="148" t="s">
        <v>1380</v>
      </c>
      <c r="D1406" s="149" t="s">
        <v>122</v>
      </c>
      <c r="E1406" s="150">
        <v>1</v>
      </c>
      <c r="F1406" s="151">
        <v>0</v>
      </c>
      <c r="G1406" s="152">
        <f>E1406*F1406</f>
        <v>0</v>
      </c>
      <c r="H1406" s="153">
        <v>0.00026</v>
      </c>
      <c r="I1406" s="154">
        <f>E1406*H1406</f>
        <v>0.00026</v>
      </c>
      <c r="J1406" s="153">
        <v>0</v>
      </c>
      <c r="K1406" s="154">
        <f>E1406*J1406</f>
        <v>0</v>
      </c>
      <c r="O1406" s="145"/>
      <c r="Z1406" s="145"/>
      <c r="AA1406" s="145">
        <v>1</v>
      </c>
      <c r="AB1406" s="145">
        <v>7</v>
      </c>
      <c r="AC1406" s="145">
        <v>7</v>
      </c>
      <c r="AD1406" s="145"/>
      <c r="AE1406" s="145"/>
      <c r="AF1406" s="145"/>
      <c r="AG1406" s="145"/>
      <c r="AH1406" s="145"/>
      <c r="AI1406" s="145"/>
      <c r="AJ1406" s="145"/>
      <c r="AK1406" s="145"/>
      <c r="AL1406" s="145"/>
      <c r="AM1406" s="145"/>
      <c r="AN1406" s="145"/>
      <c r="AO1406" s="145"/>
      <c r="AP1406" s="145"/>
      <c r="AQ1406" s="145"/>
      <c r="AR1406" s="145"/>
      <c r="AS1406" s="145"/>
      <c r="AT1406" s="145"/>
      <c r="AU1406" s="145"/>
      <c r="AV1406" s="145"/>
      <c r="AW1406" s="145"/>
      <c r="AX1406" s="145"/>
      <c r="AY1406" s="145"/>
      <c r="AZ1406" s="155">
        <f>G1406</f>
        <v>0</v>
      </c>
      <c r="BA1406" s="145"/>
      <c r="BB1406" s="145"/>
      <c r="BC1406" s="145"/>
      <c r="BD1406" s="145"/>
      <c r="BE1406" s="145"/>
      <c r="BF1406" s="145"/>
      <c r="BG1406" s="145"/>
      <c r="BH1406" s="145"/>
      <c r="BI1406" s="145"/>
      <c r="CA1406" s="145">
        <v>1</v>
      </c>
      <c r="CB1406" s="145">
        <v>7</v>
      </c>
      <c r="CZ1406" s="108">
        <v>2</v>
      </c>
    </row>
    <row r="1407" spans="1:61" ht="12.75">
      <c r="A1407" s="156"/>
      <c r="B1407" s="157"/>
      <c r="C1407" s="160" t="s">
        <v>1381</v>
      </c>
      <c r="D1407" s="161"/>
      <c r="E1407" s="162">
        <v>1</v>
      </c>
      <c r="F1407" s="163"/>
      <c r="G1407" s="164"/>
      <c r="H1407" s="165"/>
      <c r="I1407" s="158"/>
      <c r="J1407" s="166"/>
      <c r="K1407" s="158"/>
      <c r="M1407" s="159" t="s">
        <v>1381</v>
      </c>
      <c r="O1407" s="145"/>
      <c r="Z1407" s="145"/>
      <c r="AA1407" s="145"/>
      <c r="AB1407" s="145"/>
      <c r="AC1407" s="145"/>
      <c r="AD1407" s="145"/>
      <c r="AE1407" s="145"/>
      <c r="AF1407" s="145"/>
      <c r="AG1407" s="145"/>
      <c r="AH1407" s="145"/>
      <c r="AI1407" s="145"/>
      <c r="AJ1407" s="145"/>
      <c r="AK1407" s="145"/>
      <c r="AL1407" s="145"/>
      <c r="AM1407" s="145"/>
      <c r="AN1407" s="145"/>
      <c r="AO1407" s="145"/>
      <c r="AP1407" s="145"/>
      <c r="AQ1407" s="145"/>
      <c r="AR1407" s="145"/>
      <c r="AS1407" s="145"/>
      <c r="AT1407" s="145"/>
      <c r="AU1407" s="145"/>
      <c r="AV1407" s="145"/>
      <c r="AW1407" s="145"/>
      <c r="AX1407" s="145"/>
      <c r="AY1407" s="145"/>
      <c r="AZ1407" s="145"/>
      <c r="BA1407" s="145"/>
      <c r="BB1407" s="145"/>
      <c r="BC1407" s="145"/>
      <c r="BD1407" s="167" t="str">
        <f>C1406</f>
        <v xml:space="preserve">Montáž sekčních vrat garážových </v>
      </c>
      <c r="BE1407" s="145"/>
      <c r="BF1407" s="145"/>
      <c r="BG1407" s="145"/>
      <c r="BH1407" s="145"/>
      <c r="BI1407" s="145"/>
    </row>
    <row r="1408" spans="1:104" ht="12.75">
      <c r="A1408" s="146">
        <v>264</v>
      </c>
      <c r="B1408" s="147" t="s">
        <v>1382</v>
      </c>
      <c r="C1408" s="148" t="s">
        <v>1383</v>
      </c>
      <c r="D1408" s="149" t="s">
        <v>49</v>
      </c>
      <c r="E1408" s="150">
        <v>12.384</v>
      </c>
      <c r="F1408" s="151">
        <v>0</v>
      </c>
      <c r="G1408" s="152">
        <f>E1408*F1408</f>
        <v>0</v>
      </c>
      <c r="H1408" s="153">
        <v>0.00049</v>
      </c>
      <c r="I1408" s="154">
        <f>E1408*H1408</f>
        <v>0.00606816</v>
      </c>
      <c r="J1408" s="153">
        <v>0</v>
      </c>
      <c r="K1408" s="154">
        <f>E1408*J1408</f>
        <v>0</v>
      </c>
      <c r="O1408" s="145"/>
      <c r="Z1408" s="145"/>
      <c r="AA1408" s="145">
        <v>1</v>
      </c>
      <c r="AB1408" s="145">
        <v>7</v>
      </c>
      <c r="AC1408" s="145">
        <v>7</v>
      </c>
      <c r="AD1408" s="145"/>
      <c r="AE1408" s="145"/>
      <c r="AF1408" s="145"/>
      <c r="AG1408" s="145"/>
      <c r="AH1408" s="145"/>
      <c r="AI1408" s="145"/>
      <c r="AJ1408" s="145"/>
      <c r="AK1408" s="145"/>
      <c r="AL1408" s="145"/>
      <c r="AM1408" s="145"/>
      <c r="AN1408" s="145"/>
      <c r="AO1408" s="145"/>
      <c r="AP1408" s="145"/>
      <c r="AQ1408" s="145"/>
      <c r="AR1408" s="145"/>
      <c r="AS1408" s="145"/>
      <c r="AT1408" s="145"/>
      <c r="AU1408" s="145"/>
      <c r="AV1408" s="145"/>
      <c r="AW1408" s="145"/>
      <c r="AX1408" s="145"/>
      <c r="AY1408" s="145"/>
      <c r="AZ1408" s="155">
        <f>G1408</f>
        <v>0</v>
      </c>
      <c r="BA1408" s="145"/>
      <c r="BB1408" s="145"/>
      <c r="BC1408" s="145"/>
      <c r="BD1408" s="145"/>
      <c r="BE1408" s="145"/>
      <c r="BF1408" s="145"/>
      <c r="BG1408" s="145"/>
      <c r="BH1408" s="145"/>
      <c r="BI1408" s="145"/>
      <c r="CA1408" s="145">
        <v>1</v>
      </c>
      <c r="CB1408" s="145">
        <v>7</v>
      </c>
      <c r="CZ1408" s="108">
        <v>2</v>
      </c>
    </row>
    <row r="1409" spans="1:61" ht="12.75">
      <c r="A1409" s="156"/>
      <c r="B1409" s="157"/>
      <c r="C1409" s="160" t="s">
        <v>1384</v>
      </c>
      <c r="D1409" s="161"/>
      <c r="E1409" s="162">
        <v>12.384</v>
      </c>
      <c r="F1409" s="163"/>
      <c r="G1409" s="164"/>
      <c r="H1409" s="165"/>
      <c r="I1409" s="158"/>
      <c r="J1409" s="166"/>
      <c r="K1409" s="158"/>
      <c r="M1409" s="159" t="s">
        <v>1384</v>
      </c>
      <c r="O1409" s="145"/>
      <c r="Z1409" s="145"/>
      <c r="AA1409" s="145"/>
      <c r="AB1409" s="145"/>
      <c r="AC1409" s="145"/>
      <c r="AD1409" s="145"/>
      <c r="AE1409" s="145"/>
      <c r="AF1409" s="145"/>
      <c r="AG1409" s="145"/>
      <c r="AH1409" s="145"/>
      <c r="AI1409" s="145"/>
      <c r="AJ1409" s="145"/>
      <c r="AK1409" s="145"/>
      <c r="AL1409" s="145"/>
      <c r="AM1409" s="145"/>
      <c r="AN1409" s="145"/>
      <c r="AO1409" s="145"/>
      <c r="AP1409" s="145"/>
      <c r="AQ1409" s="145"/>
      <c r="AR1409" s="145"/>
      <c r="AS1409" s="145"/>
      <c r="AT1409" s="145"/>
      <c r="AU1409" s="145"/>
      <c r="AV1409" s="145"/>
      <c r="AW1409" s="145"/>
      <c r="AX1409" s="145"/>
      <c r="AY1409" s="145"/>
      <c r="AZ1409" s="145"/>
      <c r="BA1409" s="145"/>
      <c r="BB1409" s="145"/>
      <c r="BC1409" s="145"/>
      <c r="BD1409" s="167" t="str">
        <f>C1408</f>
        <v xml:space="preserve">Montáž plastových stěn </v>
      </c>
      <c r="BE1409" s="145"/>
      <c r="BF1409" s="145"/>
      <c r="BG1409" s="145"/>
      <c r="BH1409" s="145"/>
      <c r="BI1409" s="145"/>
    </row>
    <row r="1410" spans="1:104" ht="12.75">
      <c r="A1410" s="146">
        <v>265</v>
      </c>
      <c r="B1410" s="147" t="s">
        <v>1385</v>
      </c>
      <c r="C1410" s="148" t="s">
        <v>1386</v>
      </c>
      <c r="D1410" s="149" t="s">
        <v>122</v>
      </c>
      <c r="E1410" s="150">
        <v>1</v>
      </c>
      <c r="F1410" s="151">
        <v>0</v>
      </c>
      <c r="G1410" s="152">
        <f>E1410*F1410</f>
        <v>0</v>
      </c>
      <c r="H1410" s="153">
        <v>0.252</v>
      </c>
      <c r="I1410" s="154">
        <f>E1410*H1410</f>
        <v>0.252</v>
      </c>
      <c r="J1410" s="153"/>
      <c r="K1410" s="154">
        <f>E1410*J1410</f>
        <v>0</v>
      </c>
      <c r="O1410" s="145"/>
      <c r="Z1410" s="145"/>
      <c r="AA1410" s="145">
        <v>3</v>
      </c>
      <c r="AB1410" s="145">
        <v>7</v>
      </c>
      <c r="AC1410" s="145">
        <v>55341553</v>
      </c>
      <c r="AD1410" s="145"/>
      <c r="AE1410" s="145"/>
      <c r="AF1410" s="145"/>
      <c r="AG1410" s="145"/>
      <c r="AH1410" s="145"/>
      <c r="AI1410" s="145"/>
      <c r="AJ1410" s="145"/>
      <c r="AK1410" s="145"/>
      <c r="AL1410" s="145"/>
      <c r="AM1410" s="145"/>
      <c r="AN1410" s="145"/>
      <c r="AO1410" s="145"/>
      <c r="AP1410" s="145"/>
      <c r="AQ1410" s="145"/>
      <c r="AR1410" s="145"/>
      <c r="AS1410" s="145"/>
      <c r="AT1410" s="145"/>
      <c r="AU1410" s="145"/>
      <c r="AV1410" s="145"/>
      <c r="AW1410" s="145"/>
      <c r="AX1410" s="145"/>
      <c r="AY1410" s="145"/>
      <c r="AZ1410" s="155">
        <f>G1410</f>
        <v>0</v>
      </c>
      <c r="BA1410" s="145"/>
      <c r="BB1410" s="145"/>
      <c r="BC1410" s="145"/>
      <c r="BD1410" s="145"/>
      <c r="BE1410" s="145"/>
      <c r="BF1410" s="145"/>
      <c r="BG1410" s="145"/>
      <c r="BH1410" s="145"/>
      <c r="BI1410" s="145"/>
      <c r="CA1410" s="145">
        <v>3</v>
      </c>
      <c r="CB1410" s="145">
        <v>7</v>
      </c>
      <c r="CZ1410" s="108">
        <v>2</v>
      </c>
    </row>
    <row r="1411" spans="1:61" ht="12.75">
      <c r="A1411" s="156"/>
      <c r="B1411" s="157"/>
      <c r="C1411" s="160" t="s">
        <v>1381</v>
      </c>
      <c r="D1411" s="161"/>
      <c r="E1411" s="162">
        <v>1</v>
      </c>
      <c r="F1411" s="163"/>
      <c r="G1411" s="164"/>
      <c r="H1411" s="165"/>
      <c r="I1411" s="158"/>
      <c r="J1411" s="166"/>
      <c r="K1411" s="158"/>
      <c r="M1411" s="159" t="s">
        <v>1381</v>
      </c>
      <c r="O1411" s="145"/>
      <c r="Z1411" s="145"/>
      <c r="AA1411" s="145"/>
      <c r="AB1411" s="145"/>
      <c r="AC1411" s="145"/>
      <c r="AD1411" s="145"/>
      <c r="AE1411" s="145"/>
      <c r="AF1411" s="145"/>
      <c r="AG1411" s="145"/>
      <c r="AH1411" s="145"/>
      <c r="AI1411" s="145"/>
      <c r="AJ1411" s="145"/>
      <c r="AK1411" s="145"/>
      <c r="AL1411" s="145"/>
      <c r="AM1411" s="145"/>
      <c r="AN1411" s="145"/>
      <c r="AO1411" s="145"/>
      <c r="AP1411" s="145"/>
      <c r="AQ1411" s="145"/>
      <c r="AR1411" s="145"/>
      <c r="AS1411" s="145"/>
      <c r="AT1411" s="145"/>
      <c r="AU1411" s="145"/>
      <c r="AV1411" s="145"/>
      <c r="AW1411" s="145"/>
      <c r="AX1411" s="145"/>
      <c r="AY1411" s="145"/>
      <c r="AZ1411" s="145"/>
      <c r="BA1411" s="145"/>
      <c r="BB1411" s="145"/>
      <c r="BC1411" s="145"/>
      <c r="BD1411" s="167" t="str">
        <f>C1410</f>
        <v>Vrata sekční garážová el.ovládání 2600/2300</v>
      </c>
      <c r="BE1411" s="145"/>
      <c r="BF1411" s="145"/>
      <c r="BG1411" s="145"/>
      <c r="BH1411" s="145"/>
      <c r="BI1411" s="145"/>
    </row>
    <row r="1412" spans="1:104" ht="12.75">
      <c r="A1412" s="146">
        <v>266</v>
      </c>
      <c r="B1412" s="147" t="s">
        <v>1387</v>
      </c>
      <c r="C1412" s="148" t="s">
        <v>1388</v>
      </c>
      <c r="D1412" s="149" t="s">
        <v>122</v>
      </c>
      <c r="E1412" s="150">
        <v>1</v>
      </c>
      <c r="F1412" s="151">
        <v>0</v>
      </c>
      <c r="G1412" s="152">
        <f>E1412*F1412</f>
        <v>0</v>
      </c>
      <c r="H1412" s="153">
        <v>0.014</v>
      </c>
      <c r="I1412" s="154">
        <f>E1412*H1412</f>
        <v>0.014</v>
      </c>
      <c r="J1412" s="153"/>
      <c r="K1412" s="154">
        <f>E1412*J1412</f>
        <v>0</v>
      </c>
      <c r="O1412" s="145"/>
      <c r="Z1412" s="145"/>
      <c r="AA1412" s="145">
        <v>3</v>
      </c>
      <c r="AB1412" s="145">
        <v>7</v>
      </c>
      <c r="AC1412" s="145">
        <v>61110001</v>
      </c>
      <c r="AD1412" s="145"/>
      <c r="AE1412" s="145"/>
      <c r="AF1412" s="145"/>
      <c r="AG1412" s="145"/>
      <c r="AH1412" s="145"/>
      <c r="AI1412" s="145"/>
      <c r="AJ1412" s="145"/>
      <c r="AK1412" s="145"/>
      <c r="AL1412" s="145"/>
      <c r="AM1412" s="145"/>
      <c r="AN1412" s="145"/>
      <c r="AO1412" s="145"/>
      <c r="AP1412" s="145"/>
      <c r="AQ1412" s="145"/>
      <c r="AR1412" s="145"/>
      <c r="AS1412" s="145"/>
      <c r="AT1412" s="145"/>
      <c r="AU1412" s="145"/>
      <c r="AV1412" s="145"/>
      <c r="AW1412" s="145"/>
      <c r="AX1412" s="145"/>
      <c r="AY1412" s="145"/>
      <c r="AZ1412" s="155">
        <f>G1412</f>
        <v>0</v>
      </c>
      <c r="BA1412" s="145"/>
      <c r="BB1412" s="145"/>
      <c r="BC1412" s="145"/>
      <c r="BD1412" s="145"/>
      <c r="BE1412" s="145"/>
      <c r="BF1412" s="145"/>
      <c r="BG1412" s="145"/>
      <c r="BH1412" s="145"/>
      <c r="BI1412" s="145"/>
      <c r="CA1412" s="145">
        <v>3</v>
      </c>
      <c r="CB1412" s="145">
        <v>7</v>
      </c>
      <c r="CZ1412" s="108">
        <v>2</v>
      </c>
    </row>
    <row r="1413" spans="1:61" ht="12.75">
      <c r="A1413" s="156"/>
      <c r="B1413" s="157"/>
      <c r="C1413" s="160" t="s">
        <v>1389</v>
      </c>
      <c r="D1413" s="161"/>
      <c r="E1413" s="162">
        <v>0</v>
      </c>
      <c r="F1413" s="163"/>
      <c r="G1413" s="164"/>
      <c r="H1413" s="165"/>
      <c r="I1413" s="158"/>
      <c r="J1413" s="166"/>
      <c r="K1413" s="158"/>
      <c r="M1413" s="159" t="s">
        <v>1389</v>
      </c>
      <c r="O1413" s="145"/>
      <c r="Z1413" s="145"/>
      <c r="AA1413" s="145"/>
      <c r="AB1413" s="145"/>
      <c r="AC1413" s="145"/>
      <c r="AD1413" s="145"/>
      <c r="AE1413" s="145"/>
      <c r="AF1413" s="145"/>
      <c r="AG1413" s="145"/>
      <c r="AH1413" s="145"/>
      <c r="AI1413" s="145"/>
      <c r="AJ1413" s="145"/>
      <c r="AK1413" s="145"/>
      <c r="AL1413" s="145"/>
      <c r="AM1413" s="145"/>
      <c r="AN1413" s="145"/>
      <c r="AO1413" s="145"/>
      <c r="AP1413" s="145"/>
      <c r="AQ1413" s="145"/>
      <c r="AR1413" s="145"/>
      <c r="AS1413" s="145"/>
      <c r="AT1413" s="145"/>
      <c r="AU1413" s="145"/>
      <c r="AV1413" s="145"/>
      <c r="AW1413" s="145"/>
      <c r="AX1413" s="145"/>
      <c r="AY1413" s="145"/>
      <c r="AZ1413" s="145"/>
      <c r="BA1413" s="145"/>
      <c r="BB1413" s="145"/>
      <c r="BC1413" s="145"/>
      <c r="BD1413" s="167" t="str">
        <f>C1412</f>
        <v>Okno PLAST 1200/1400 sklopné</v>
      </c>
      <c r="BE1413" s="145"/>
      <c r="BF1413" s="145"/>
      <c r="BG1413" s="145"/>
      <c r="BH1413" s="145"/>
      <c r="BI1413" s="145"/>
    </row>
    <row r="1414" spans="1:61" ht="12.75">
      <c r="A1414" s="156"/>
      <c r="B1414" s="157"/>
      <c r="C1414" s="160" t="s">
        <v>1390</v>
      </c>
      <c r="D1414" s="161"/>
      <c r="E1414" s="162">
        <v>1</v>
      </c>
      <c r="F1414" s="163"/>
      <c r="G1414" s="164"/>
      <c r="H1414" s="165"/>
      <c r="I1414" s="158"/>
      <c r="J1414" s="166"/>
      <c r="K1414" s="158"/>
      <c r="M1414" s="159" t="s">
        <v>1390</v>
      </c>
      <c r="O1414" s="145"/>
      <c r="Z1414" s="145"/>
      <c r="AA1414" s="145"/>
      <c r="AB1414" s="145"/>
      <c r="AC1414" s="145"/>
      <c r="AD1414" s="145"/>
      <c r="AE1414" s="145"/>
      <c r="AF1414" s="145"/>
      <c r="AG1414" s="145"/>
      <c r="AH1414" s="145"/>
      <c r="AI1414" s="145"/>
      <c r="AJ1414" s="145"/>
      <c r="AK1414" s="145"/>
      <c r="AL1414" s="145"/>
      <c r="AM1414" s="145"/>
      <c r="AN1414" s="145"/>
      <c r="AO1414" s="145"/>
      <c r="AP1414" s="145"/>
      <c r="AQ1414" s="145"/>
      <c r="AR1414" s="145"/>
      <c r="AS1414" s="145"/>
      <c r="AT1414" s="145"/>
      <c r="AU1414" s="145"/>
      <c r="AV1414" s="145"/>
      <c r="AW1414" s="145"/>
      <c r="AX1414" s="145"/>
      <c r="AY1414" s="145"/>
      <c r="AZ1414" s="145"/>
      <c r="BA1414" s="145"/>
      <c r="BB1414" s="145"/>
      <c r="BC1414" s="145"/>
      <c r="BD1414" s="167" t="str">
        <f>C1413</f>
        <v>O15:</v>
      </c>
      <c r="BE1414" s="145"/>
      <c r="BF1414" s="145"/>
      <c r="BG1414" s="145"/>
      <c r="BH1414" s="145"/>
      <c r="BI1414" s="145"/>
    </row>
    <row r="1415" spans="1:104" ht="12.75">
      <c r="A1415" s="146">
        <v>267</v>
      </c>
      <c r="B1415" s="147" t="s">
        <v>1391</v>
      </c>
      <c r="C1415" s="148" t="s">
        <v>1392</v>
      </c>
      <c r="D1415" s="149" t="s">
        <v>122</v>
      </c>
      <c r="E1415" s="150">
        <v>1</v>
      </c>
      <c r="F1415" s="151">
        <v>0</v>
      </c>
      <c r="G1415" s="152">
        <f>E1415*F1415</f>
        <v>0</v>
      </c>
      <c r="H1415" s="153">
        <v>0.017</v>
      </c>
      <c r="I1415" s="154">
        <f>E1415*H1415</f>
        <v>0.017</v>
      </c>
      <c r="J1415" s="153"/>
      <c r="K1415" s="154">
        <f>E1415*J1415</f>
        <v>0</v>
      </c>
      <c r="O1415" s="145"/>
      <c r="Z1415" s="145"/>
      <c r="AA1415" s="145">
        <v>3</v>
      </c>
      <c r="AB1415" s="145">
        <v>7</v>
      </c>
      <c r="AC1415" s="145">
        <v>61110002</v>
      </c>
      <c r="AD1415" s="145"/>
      <c r="AE1415" s="145"/>
      <c r="AF1415" s="145"/>
      <c r="AG1415" s="145"/>
      <c r="AH1415" s="145"/>
      <c r="AI1415" s="145"/>
      <c r="AJ1415" s="145"/>
      <c r="AK1415" s="145"/>
      <c r="AL1415" s="145"/>
      <c r="AM1415" s="145"/>
      <c r="AN1415" s="145"/>
      <c r="AO1415" s="145"/>
      <c r="AP1415" s="145"/>
      <c r="AQ1415" s="145"/>
      <c r="AR1415" s="145"/>
      <c r="AS1415" s="145"/>
      <c r="AT1415" s="145"/>
      <c r="AU1415" s="145"/>
      <c r="AV1415" s="145"/>
      <c r="AW1415" s="145"/>
      <c r="AX1415" s="145"/>
      <c r="AY1415" s="145"/>
      <c r="AZ1415" s="155">
        <f>G1415</f>
        <v>0</v>
      </c>
      <c r="BA1415" s="145"/>
      <c r="BB1415" s="145"/>
      <c r="BC1415" s="145"/>
      <c r="BD1415" s="145"/>
      <c r="BE1415" s="145"/>
      <c r="BF1415" s="145"/>
      <c r="BG1415" s="145"/>
      <c r="BH1415" s="145"/>
      <c r="BI1415" s="145"/>
      <c r="CA1415" s="145">
        <v>3</v>
      </c>
      <c r="CB1415" s="145">
        <v>7</v>
      </c>
      <c r="CZ1415" s="108">
        <v>2</v>
      </c>
    </row>
    <row r="1416" spans="1:61" ht="12.75">
      <c r="A1416" s="156"/>
      <c r="B1416" s="157"/>
      <c r="C1416" s="160" t="s">
        <v>1393</v>
      </c>
      <c r="D1416" s="161"/>
      <c r="E1416" s="162">
        <v>0</v>
      </c>
      <c r="F1416" s="163"/>
      <c r="G1416" s="164"/>
      <c r="H1416" s="165"/>
      <c r="I1416" s="158"/>
      <c r="J1416" s="166"/>
      <c r="K1416" s="158"/>
      <c r="M1416" s="159" t="s">
        <v>1393</v>
      </c>
      <c r="O1416" s="145"/>
      <c r="Z1416" s="145"/>
      <c r="AA1416" s="145"/>
      <c r="AB1416" s="145"/>
      <c r="AC1416" s="145"/>
      <c r="AD1416" s="145"/>
      <c r="AE1416" s="145"/>
      <c r="AF1416" s="145"/>
      <c r="AG1416" s="145"/>
      <c r="AH1416" s="145"/>
      <c r="AI1416" s="145"/>
      <c r="AJ1416" s="145"/>
      <c r="AK1416" s="145"/>
      <c r="AL1416" s="145"/>
      <c r="AM1416" s="145"/>
      <c r="AN1416" s="145"/>
      <c r="AO1416" s="145"/>
      <c r="AP1416" s="145"/>
      <c r="AQ1416" s="145"/>
      <c r="AR1416" s="145"/>
      <c r="AS1416" s="145"/>
      <c r="AT1416" s="145"/>
      <c r="AU1416" s="145"/>
      <c r="AV1416" s="145"/>
      <c r="AW1416" s="145"/>
      <c r="AX1416" s="145"/>
      <c r="AY1416" s="145"/>
      <c r="AZ1416" s="145"/>
      <c r="BA1416" s="145"/>
      <c r="BB1416" s="145"/>
      <c r="BC1416" s="145"/>
      <c r="BD1416" s="167" t="str">
        <f>C1415</f>
        <v>Okno PLAST 1750/1400</v>
      </c>
      <c r="BE1416" s="145"/>
      <c r="BF1416" s="145"/>
      <c r="BG1416" s="145"/>
      <c r="BH1416" s="145"/>
      <c r="BI1416" s="145"/>
    </row>
    <row r="1417" spans="1:61" ht="12.75">
      <c r="A1417" s="156"/>
      <c r="B1417" s="157"/>
      <c r="C1417" s="160" t="s">
        <v>1390</v>
      </c>
      <c r="D1417" s="161"/>
      <c r="E1417" s="162">
        <v>1</v>
      </c>
      <c r="F1417" s="163"/>
      <c r="G1417" s="164"/>
      <c r="H1417" s="165"/>
      <c r="I1417" s="158"/>
      <c r="J1417" s="166"/>
      <c r="K1417" s="158"/>
      <c r="M1417" s="159" t="s">
        <v>1390</v>
      </c>
      <c r="O1417" s="145"/>
      <c r="Z1417" s="145"/>
      <c r="AA1417" s="145"/>
      <c r="AB1417" s="145"/>
      <c r="AC1417" s="145"/>
      <c r="AD1417" s="145"/>
      <c r="AE1417" s="145"/>
      <c r="AF1417" s="145"/>
      <c r="AG1417" s="145"/>
      <c r="AH1417" s="145"/>
      <c r="AI1417" s="145"/>
      <c r="AJ1417" s="145"/>
      <c r="AK1417" s="145"/>
      <c r="AL1417" s="145"/>
      <c r="AM1417" s="145"/>
      <c r="AN1417" s="145"/>
      <c r="AO1417" s="145"/>
      <c r="AP1417" s="145"/>
      <c r="AQ1417" s="145"/>
      <c r="AR1417" s="145"/>
      <c r="AS1417" s="145"/>
      <c r="AT1417" s="145"/>
      <c r="AU1417" s="145"/>
      <c r="AV1417" s="145"/>
      <c r="AW1417" s="145"/>
      <c r="AX1417" s="145"/>
      <c r="AY1417" s="145"/>
      <c r="AZ1417" s="145"/>
      <c r="BA1417" s="145"/>
      <c r="BB1417" s="145"/>
      <c r="BC1417" s="145"/>
      <c r="BD1417" s="167" t="str">
        <f>C1416</f>
        <v>O14:</v>
      </c>
      <c r="BE1417" s="145"/>
      <c r="BF1417" s="145"/>
      <c r="BG1417" s="145"/>
      <c r="BH1417" s="145"/>
      <c r="BI1417" s="145"/>
    </row>
    <row r="1418" spans="1:104" ht="12.75">
      <c r="A1418" s="146">
        <v>268</v>
      </c>
      <c r="B1418" s="147" t="s">
        <v>1394</v>
      </c>
      <c r="C1418" s="148" t="s">
        <v>1395</v>
      </c>
      <c r="D1418" s="149" t="s">
        <v>122</v>
      </c>
      <c r="E1418" s="150">
        <v>1</v>
      </c>
      <c r="F1418" s="151">
        <v>0</v>
      </c>
      <c r="G1418" s="152">
        <f>E1418*F1418</f>
        <v>0</v>
      </c>
      <c r="H1418" s="153">
        <v>0.017</v>
      </c>
      <c r="I1418" s="154">
        <f>E1418*H1418</f>
        <v>0.017</v>
      </c>
      <c r="J1418" s="153"/>
      <c r="K1418" s="154">
        <f>E1418*J1418</f>
        <v>0</v>
      </c>
      <c r="O1418" s="145"/>
      <c r="Z1418" s="145"/>
      <c r="AA1418" s="145">
        <v>3</v>
      </c>
      <c r="AB1418" s="145">
        <v>7</v>
      </c>
      <c r="AC1418" s="145">
        <v>61110003</v>
      </c>
      <c r="AD1418" s="145"/>
      <c r="AE1418" s="145"/>
      <c r="AF1418" s="145"/>
      <c r="AG1418" s="145"/>
      <c r="AH1418" s="145"/>
      <c r="AI1418" s="145"/>
      <c r="AJ1418" s="145"/>
      <c r="AK1418" s="145"/>
      <c r="AL1418" s="145"/>
      <c r="AM1418" s="145"/>
      <c r="AN1418" s="145"/>
      <c r="AO1418" s="145"/>
      <c r="AP1418" s="145"/>
      <c r="AQ1418" s="145"/>
      <c r="AR1418" s="145"/>
      <c r="AS1418" s="145"/>
      <c r="AT1418" s="145"/>
      <c r="AU1418" s="145"/>
      <c r="AV1418" s="145"/>
      <c r="AW1418" s="145"/>
      <c r="AX1418" s="145"/>
      <c r="AY1418" s="145"/>
      <c r="AZ1418" s="155">
        <f>G1418</f>
        <v>0</v>
      </c>
      <c r="BA1418" s="145"/>
      <c r="BB1418" s="145"/>
      <c r="BC1418" s="145"/>
      <c r="BD1418" s="145"/>
      <c r="BE1418" s="145"/>
      <c r="BF1418" s="145"/>
      <c r="BG1418" s="145"/>
      <c r="BH1418" s="145"/>
      <c r="BI1418" s="145"/>
      <c r="CA1418" s="145">
        <v>3</v>
      </c>
      <c r="CB1418" s="145">
        <v>7</v>
      </c>
      <c r="CZ1418" s="108">
        <v>2</v>
      </c>
    </row>
    <row r="1419" spans="1:61" ht="12.75">
      <c r="A1419" s="156"/>
      <c r="B1419" s="157"/>
      <c r="C1419" s="160" t="s">
        <v>1396</v>
      </c>
      <c r="D1419" s="161"/>
      <c r="E1419" s="162">
        <v>0</v>
      </c>
      <c r="F1419" s="163"/>
      <c r="G1419" s="164"/>
      <c r="H1419" s="165"/>
      <c r="I1419" s="158"/>
      <c r="J1419" s="166"/>
      <c r="K1419" s="158"/>
      <c r="M1419" s="159" t="s">
        <v>1396</v>
      </c>
      <c r="O1419" s="145"/>
      <c r="Z1419" s="145"/>
      <c r="AA1419" s="145"/>
      <c r="AB1419" s="145"/>
      <c r="AC1419" s="145"/>
      <c r="AD1419" s="145"/>
      <c r="AE1419" s="145"/>
      <c r="AF1419" s="145"/>
      <c r="AG1419" s="145"/>
      <c r="AH1419" s="145"/>
      <c r="AI1419" s="145"/>
      <c r="AJ1419" s="145"/>
      <c r="AK1419" s="145"/>
      <c r="AL1419" s="145"/>
      <c r="AM1419" s="145"/>
      <c r="AN1419" s="145"/>
      <c r="AO1419" s="145"/>
      <c r="AP1419" s="145"/>
      <c r="AQ1419" s="145"/>
      <c r="AR1419" s="145"/>
      <c r="AS1419" s="145"/>
      <c r="AT1419" s="145"/>
      <c r="AU1419" s="145"/>
      <c r="AV1419" s="145"/>
      <c r="AW1419" s="145"/>
      <c r="AX1419" s="145"/>
      <c r="AY1419" s="145"/>
      <c r="AZ1419" s="145"/>
      <c r="BA1419" s="145"/>
      <c r="BB1419" s="145"/>
      <c r="BC1419" s="145"/>
      <c r="BD1419" s="167" t="str">
        <f>C1418</f>
        <v>Okno PLAST 1500/1400</v>
      </c>
      <c r="BE1419" s="145"/>
      <c r="BF1419" s="145"/>
      <c r="BG1419" s="145"/>
      <c r="BH1419" s="145"/>
      <c r="BI1419" s="145"/>
    </row>
    <row r="1420" spans="1:61" ht="12.75">
      <c r="A1420" s="156"/>
      <c r="B1420" s="157"/>
      <c r="C1420" s="160" t="s">
        <v>1390</v>
      </c>
      <c r="D1420" s="161"/>
      <c r="E1420" s="162">
        <v>1</v>
      </c>
      <c r="F1420" s="163"/>
      <c r="G1420" s="164"/>
      <c r="H1420" s="165"/>
      <c r="I1420" s="158"/>
      <c r="J1420" s="166"/>
      <c r="K1420" s="158"/>
      <c r="M1420" s="159" t="s">
        <v>1390</v>
      </c>
      <c r="O1420" s="145"/>
      <c r="Z1420" s="145"/>
      <c r="AA1420" s="145"/>
      <c r="AB1420" s="145"/>
      <c r="AC1420" s="145"/>
      <c r="AD1420" s="145"/>
      <c r="AE1420" s="145"/>
      <c r="AF1420" s="145"/>
      <c r="AG1420" s="145"/>
      <c r="AH1420" s="145"/>
      <c r="AI1420" s="145"/>
      <c r="AJ1420" s="145"/>
      <c r="AK1420" s="145"/>
      <c r="AL1420" s="145"/>
      <c r="AM1420" s="145"/>
      <c r="AN1420" s="145"/>
      <c r="AO1420" s="145"/>
      <c r="AP1420" s="145"/>
      <c r="AQ1420" s="145"/>
      <c r="AR1420" s="145"/>
      <c r="AS1420" s="145"/>
      <c r="AT1420" s="145"/>
      <c r="AU1420" s="145"/>
      <c r="AV1420" s="145"/>
      <c r="AW1420" s="145"/>
      <c r="AX1420" s="145"/>
      <c r="AY1420" s="145"/>
      <c r="AZ1420" s="145"/>
      <c r="BA1420" s="145"/>
      <c r="BB1420" s="145"/>
      <c r="BC1420" s="145"/>
      <c r="BD1420" s="167" t="str">
        <f>C1419</f>
        <v>O13:</v>
      </c>
      <c r="BE1420" s="145"/>
      <c r="BF1420" s="145"/>
      <c r="BG1420" s="145"/>
      <c r="BH1420" s="145"/>
      <c r="BI1420" s="145"/>
    </row>
    <row r="1421" spans="1:104" ht="12.75">
      <c r="A1421" s="146">
        <v>269</v>
      </c>
      <c r="B1421" s="147" t="s">
        <v>1397</v>
      </c>
      <c r="C1421" s="148" t="s">
        <v>1398</v>
      </c>
      <c r="D1421" s="149" t="s">
        <v>122</v>
      </c>
      <c r="E1421" s="150">
        <v>2</v>
      </c>
      <c r="F1421" s="151">
        <v>0</v>
      </c>
      <c r="G1421" s="152">
        <f>E1421*F1421</f>
        <v>0</v>
      </c>
      <c r="H1421" s="153">
        <v>0.017</v>
      </c>
      <c r="I1421" s="154">
        <f>E1421*H1421</f>
        <v>0.034</v>
      </c>
      <c r="J1421" s="153"/>
      <c r="K1421" s="154">
        <f>E1421*J1421</f>
        <v>0</v>
      </c>
      <c r="O1421" s="145"/>
      <c r="Z1421" s="145"/>
      <c r="AA1421" s="145">
        <v>3</v>
      </c>
      <c r="AB1421" s="145">
        <v>7</v>
      </c>
      <c r="AC1421" s="145">
        <v>61110004</v>
      </c>
      <c r="AD1421" s="145"/>
      <c r="AE1421" s="145"/>
      <c r="AF1421" s="145"/>
      <c r="AG1421" s="145"/>
      <c r="AH1421" s="145"/>
      <c r="AI1421" s="145"/>
      <c r="AJ1421" s="145"/>
      <c r="AK1421" s="145"/>
      <c r="AL1421" s="145"/>
      <c r="AM1421" s="145"/>
      <c r="AN1421" s="145"/>
      <c r="AO1421" s="145"/>
      <c r="AP1421" s="145"/>
      <c r="AQ1421" s="145"/>
      <c r="AR1421" s="145"/>
      <c r="AS1421" s="145"/>
      <c r="AT1421" s="145"/>
      <c r="AU1421" s="145"/>
      <c r="AV1421" s="145"/>
      <c r="AW1421" s="145"/>
      <c r="AX1421" s="145"/>
      <c r="AY1421" s="145"/>
      <c r="AZ1421" s="155">
        <f>G1421</f>
        <v>0</v>
      </c>
      <c r="BA1421" s="145"/>
      <c r="BB1421" s="145"/>
      <c r="BC1421" s="145"/>
      <c r="BD1421" s="145"/>
      <c r="BE1421" s="145"/>
      <c r="BF1421" s="145"/>
      <c r="BG1421" s="145"/>
      <c r="BH1421" s="145"/>
      <c r="BI1421" s="145"/>
      <c r="CA1421" s="145">
        <v>3</v>
      </c>
      <c r="CB1421" s="145">
        <v>7</v>
      </c>
      <c r="CZ1421" s="108">
        <v>2</v>
      </c>
    </row>
    <row r="1422" spans="1:61" ht="12.75">
      <c r="A1422" s="156"/>
      <c r="B1422" s="157"/>
      <c r="C1422" s="160" t="s">
        <v>1399</v>
      </c>
      <c r="D1422" s="161"/>
      <c r="E1422" s="162">
        <v>0</v>
      </c>
      <c r="F1422" s="163"/>
      <c r="G1422" s="164"/>
      <c r="H1422" s="165"/>
      <c r="I1422" s="158"/>
      <c r="J1422" s="166"/>
      <c r="K1422" s="158"/>
      <c r="M1422" s="159" t="s">
        <v>1399</v>
      </c>
      <c r="O1422" s="145"/>
      <c r="Z1422" s="145"/>
      <c r="AA1422" s="145"/>
      <c r="AB1422" s="145"/>
      <c r="AC1422" s="145"/>
      <c r="AD1422" s="145"/>
      <c r="AE1422" s="145"/>
      <c r="AF1422" s="145"/>
      <c r="AG1422" s="145"/>
      <c r="AH1422" s="145"/>
      <c r="AI1422" s="145"/>
      <c r="AJ1422" s="145"/>
      <c r="AK1422" s="145"/>
      <c r="AL1422" s="145"/>
      <c r="AM1422" s="145"/>
      <c r="AN1422" s="145"/>
      <c r="AO1422" s="145"/>
      <c r="AP1422" s="145"/>
      <c r="AQ1422" s="145"/>
      <c r="AR1422" s="145"/>
      <c r="AS1422" s="145"/>
      <c r="AT1422" s="145"/>
      <c r="AU1422" s="145"/>
      <c r="AV1422" s="145"/>
      <c r="AW1422" s="145"/>
      <c r="AX1422" s="145"/>
      <c r="AY1422" s="145"/>
      <c r="AZ1422" s="145"/>
      <c r="BA1422" s="145"/>
      <c r="BB1422" s="145"/>
      <c r="BC1422" s="145"/>
      <c r="BD1422" s="167" t="str">
        <f>C1421</f>
        <v>Okno PLAST 500/500</v>
      </c>
      <c r="BE1422" s="145"/>
      <c r="BF1422" s="145"/>
      <c r="BG1422" s="145"/>
      <c r="BH1422" s="145"/>
      <c r="BI1422" s="145"/>
    </row>
    <row r="1423" spans="1:61" ht="12.75">
      <c r="A1423" s="156"/>
      <c r="B1423" s="157"/>
      <c r="C1423" s="160" t="s">
        <v>1400</v>
      </c>
      <c r="D1423" s="161"/>
      <c r="E1423" s="162">
        <v>2</v>
      </c>
      <c r="F1423" s="163"/>
      <c r="G1423" s="164"/>
      <c r="H1423" s="165"/>
      <c r="I1423" s="158"/>
      <c r="J1423" s="166"/>
      <c r="K1423" s="158"/>
      <c r="M1423" s="159" t="s">
        <v>1400</v>
      </c>
      <c r="O1423" s="145"/>
      <c r="Z1423" s="145"/>
      <c r="AA1423" s="145"/>
      <c r="AB1423" s="145"/>
      <c r="AC1423" s="145"/>
      <c r="AD1423" s="145"/>
      <c r="AE1423" s="145"/>
      <c r="AF1423" s="145"/>
      <c r="AG1423" s="145"/>
      <c r="AH1423" s="145"/>
      <c r="AI1423" s="145"/>
      <c r="AJ1423" s="145"/>
      <c r="AK1423" s="145"/>
      <c r="AL1423" s="145"/>
      <c r="AM1423" s="145"/>
      <c r="AN1423" s="145"/>
      <c r="AO1423" s="145"/>
      <c r="AP1423" s="145"/>
      <c r="AQ1423" s="145"/>
      <c r="AR1423" s="145"/>
      <c r="AS1423" s="145"/>
      <c r="AT1423" s="145"/>
      <c r="AU1423" s="145"/>
      <c r="AV1423" s="145"/>
      <c r="AW1423" s="145"/>
      <c r="AX1423" s="145"/>
      <c r="AY1423" s="145"/>
      <c r="AZ1423" s="145"/>
      <c r="BA1423" s="145"/>
      <c r="BB1423" s="145"/>
      <c r="BC1423" s="145"/>
      <c r="BD1423" s="167" t="str">
        <f>C1422</f>
        <v>O10:</v>
      </c>
      <c r="BE1423" s="145"/>
      <c r="BF1423" s="145"/>
      <c r="BG1423" s="145"/>
      <c r="BH1423" s="145"/>
      <c r="BI1423" s="145"/>
    </row>
    <row r="1424" spans="1:104" ht="12.75">
      <c r="A1424" s="146">
        <v>270</v>
      </c>
      <c r="B1424" s="147" t="s">
        <v>1401</v>
      </c>
      <c r="C1424" s="148" t="s">
        <v>1402</v>
      </c>
      <c r="D1424" s="149" t="s">
        <v>122</v>
      </c>
      <c r="E1424" s="150">
        <v>2</v>
      </c>
      <c r="F1424" s="151">
        <v>0</v>
      </c>
      <c r="G1424" s="152">
        <f>E1424*F1424</f>
        <v>0</v>
      </c>
      <c r="H1424" s="153">
        <v>0.017</v>
      </c>
      <c r="I1424" s="154">
        <f>E1424*H1424</f>
        <v>0.034</v>
      </c>
      <c r="J1424" s="153"/>
      <c r="K1424" s="154">
        <f>E1424*J1424</f>
        <v>0</v>
      </c>
      <c r="O1424" s="145"/>
      <c r="Z1424" s="145"/>
      <c r="AA1424" s="145">
        <v>3</v>
      </c>
      <c r="AB1424" s="145">
        <v>7</v>
      </c>
      <c r="AC1424" s="145">
        <v>61110005</v>
      </c>
      <c r="AD1424" s="145"/>
      <c r="AE1424" s="145"/>
      <c r="AF1424" s="145"/>
      <c r="AG1424" s="145"/>
      <c r="AH1424" s="145"/>
      <c r="AI1424" s="145"/>
      <c r="AJ1424" s="145"/>
      <c r="AK1424" s="145"/>
      <c r="AL1424" s="145"/>
      <c r="AM1424" s="145"/>
      <c r="AN1424" s="145"/>
      <c r="AO1424" s="145"/>
      <c r="AP1424" s="145"/>
      <c r="AQ1424" s="145"/>
      <c r="AR1424" s="145"/>
      <c r="AS1424" s="145"/>
      <c r="AT1424" s="145"/>
      <c r="AU1424" s="145"/>
      <c r="AV1424" s="145"/>
      <c r="AW1424" s="145"/>
      <c r="AX1424" s="145"/>
      <c r="AY1424" s="145"/>
      <c r="AZ1424" s="155">
        <f>G1424</f>
        <v>0</v>
      </c>
      <c r="BA1424" s="145"/>
      <c r="BB1424" s="145"/>
      <c r="BC1424" s="145"/>
      <c r="BD1424" s="145"/>
      <c r="BE1424" s="145"/>
      <c r="BF1424" s="145"/>
      <c r="BG1424" s="145"/>
      <c r="BH1424" s="145"/>
      <c r="BI1424" s="145"/>
      <c r="CA1424" s="145">
        <v>3</v>
      </c>
      <c r="CB1424" s="145">
        <v>7</v>
      </c>
      <c r="CZ1424" s="108">
        <v>2</v>
      </c>
    </row>
    <row r="1425" spans="1:61" ht="12.75">
      <c r="A1425" s="156"/>
      <c r="B1425" s="157"/>
      <c r="C1425" s="160" t="s">
        <v>1403</v>
      </c>
      <c r="D1425" s="161"/>
      <c r="E1425" s="162">
        <v>0</v>
      </c>
      <c r="F1425" s="163"/>
      <c r="G1425" s="164"/>
      <c r="H1425" s="165"/>
      <c r="I1425" s="158"/>
      <c r="J1425" s="166"/>
      <c r="K1425" s="158"/>
      <c r="M1425" s="159" t="s">
        <v>1403</v>
      </c>
      <c r="O1425" s="145"/>
      <c r="Z1425" s="145"/>
      <c r="AA1425" s="145"/>
      <c r="AB1425" s="145"/>
      <c r="AC1425" s="145"/>
      <c r="AD1425" s="145"/>
      <c r="AE1425" s="145"/>
      <c r="AF1425" s="145"/>
      <c r="AG1425" s="145"/>
      <c r="AH1425" s="145"/>
      <c r="AI1425" s="145"/>
      <c r="AJ1425" s="145"/>
      <c r="AK1425" s="145"/>
      <c r="AL1425" s="145"/>
      <c r="AM1425" s="145"/>
      <c r="AN1425" s="145"/>
      <c r="AO1425" s="145"/>
      <c r="AP1425" s="145"/>
      <c r="AQ1425" s="145"/>
      <c r="AR1425" s="145"/>
      <c r="AS1425" s="145"/>
      <c r="AT1425" s="145"/>
      <c r="AU1425" s="145"/>
      <c r="AV1425" s="145"/>
      <c r="AW1425" s="145"/>
      <c r="AX1425" s="145"/>
      <c r="AY1425" s="145"/>
      <c r="AZ1425" s="145"/>
      <c r="BA1425" s="145"/>
      <c r="BB1425" s="145"/>
      <c r="BC1425" s="145"/>
      <c r="BD1425" s="167" t="str">
        <f>C1424</f>
        <v>Okno PLAST 800/1250</v>
      </c>
      <c r="BE1425" s="145"/>
      <c r="BF1425" s="145"/>
      <c r="BG1425" s="145"/>
      <c r="BH1425" s="145"/>
      <c r="BI1425" s="145"/>
    </row>
    <row r="1426" spans="1:61" ht="12.75">
      <c r="A1426" s="156"/>
      <c r="B1426" s="157"/>
      <c r="C1426" s="160" t="s">
        <v>1400</v>
      </c>
      <c r="D1426" s="161"/>
      <c r="E1426" s="162">
        <v>2</v>
      </c>
      <c r="F1426" s="163"/>
      <c r="G1426" s="164"/>
      <c r="H1426" s="165"/>
      <c r="I1426" s="158"/>
      <c r="J1426" s="166"/>
      <c r="K1426" s="158"/>
      <c r="M1426" s="159" t="s">
        <v>1400</v>
      </c>
      <c r="O1426" s="145"/>
      <c r="Z1426" s="145"/>
      <c r="AA1426" s="145"/>
      <c r="AB1426" s="145"/>
      <c r="AC1426" s="145"/>
      <c r="AD1426" s="145"/>
      <c r="AE1426" s="145"/>
      <c r="AF1426" s="145"/>
      <c r="AG1426" s="145"/>
      <c r="AH1426" s="145"/>
      <c r="AI1426" s="145"/>
      <c r="AJ1426" s="145"/>
      <c r="AK1426" s="145"/>
      <c r="AL1426" s="145"/>
      <c r="AM1426" s="145"/>
      <c r="AN1426" s="145"/>
      <c r="AO1426" s="145"/>
      <c r="AP1426" s="145"/>
      <c r="AQ1426" s="145"/>
      <c r="AR1426" s="145"/>
      <c r="AS1426" s="145"/>
      <c r="AT1426" s="145"/>
      <c r="AU1426" s="145"/>
      <c r="AV1426" s="145"/>
      <c r="AW1426" s="145"/>
      <c r="AX1426" s="145"/>
      <c r="AY1426" s="145"/>
      <c r="AZ1426" s="145"/>
      <c r="BA1426" s="145"/>
      <c r="BB1426" s="145"/>
      <c r="BC1426" s="145"/>
      <c r="BD1426" s="167" t="str">
        <f>C1425</f>
        <v>O8:</v>
      </c>
      <c r="BE1426" s="145"/>
      <c r="BF1426" s="145"/>
      <c r="BG1426" s="145"/>
      <c r="BH1426" s="145"/>
      <c r="BI1426" s="145"/>
    </row>
    <row r="1427" spans="1:104" ht="12.75">
      <c r="A1427" s="146">
        <v>271</v>
      </c>
      <c r="B1427" s="147" t="s">
        <v>1404</v>
      </c>
      <c r="C1427" s="148" t="s">
        <v>1405</v>
      </c>
      <c r="D1427" s="149" t="s">
        <v>122</v>
      </c>
      <c r="E1427" s="150">
        <v>1</v>
      </c>
      <c r="F1427" s="151">
        <v>0</v>
      </c>
      <c r="G1427" s="152">
        <f>E1427*F1427</f>
        <v>0</v>
      </c>
      <c r="H1427" s="153">
        <v>0.026</v>
      </c>
      <c r="I1427" s="154">
        <f>E1427*H1427</f>
        <v>0.026</v>
      </c>
      <c r="J1427" s="153"/>
      <c r="K1427" s="154">
        <f>E1427*J1427</f>
        <v>0</v>
      </c>
      <c r="O1427" s="145"/>
      <c r="Z1427" s="145"/>
      <c r="AA1427" s="145">
        <v>3</v>
      </c>
      <c r="AB1427" s="145">
        <v>7</v>
      </c>
      <c r="AC1427" s="145">
        <v>61110006</v>
      </c>
      <c r="AD1427" s="145"/>
      <c r="AE1427" s="145"/>
      <c r="AF1427" s="145"/>
      <c r="AG1427" s="145"/>
      <c r="AH1427" s="145"/>
      <c r="AI1427" s="145"/>
      <c r="AJ1427" s="145"/>
      <c r="AK1427" s="145"/>
      <c r="AL1427" s="145"/>
      <c r="AM1427" s="145"/>
      <c r="AN1427" s="145"/>
      <c r="AO1427" s="145"/>
      <c r="AP1427" s="145"/>
      <c r="AQ1427" s="145"/>
      <c r="AR1427" s="145"/>
      <c r="AS1427" s="145"/>
      <c r="AT1427" s="145"/>
      <c r="AU1427" s="145"/>
      <c r="AV1427" s="145"/>
      <c r="AW1427" s="145"/>
      <c r="AX1427" s="145"/>
      <c r="AY1427" s="145"/>
      <c r="AZ1427" s="155">
        <f>G1427</f>
        <v>0</v>
      </c>
      <c r="BA1427" s="145"/>
      <c r="BB1427" s="145"/>
      <c r="BC1427" s="145"/>
      <c r="BD1427" s="145"/>
      <c r="BE1427" s="145"/>
      <c r="BF1427" s="145"/>
      <c r="BG1427" s="145"/>
      <c r="BH1427" s="145"/>
      <c r="BI1427" s="145"/>
      <c r="CA1427" s="145">
        <v>3</v>
      </c>
      <c r="CB1427" s="145">
        <v>7</v>
      </c>
      <c r="CZ1427" s="108">
        <v>2</v>
      </c>
    </row>
    <row r="1428" spans="1:61" ht="12.75">
      <c r="A1428" s="156"/>
      <c r="B1428" s="157"/>
      <c r="C1428" s="160" t="s">
        <v>1406</v>
      </c>
      <c r="D1428" s="161"/>
      <c r="E1428" s="162">
        <v>0</v>
      </c>
      <c r="F1428" s="163"/>
      <c r="G1428" s="164"/>
      <c r="H1428" s="165"/>
      <c r="I1428" s="158"/>
      <c r="J1428" s="166"/>
      <c r="K1428" s="158"/>
      <c r="M1428" s="159" t="s">
        <v>1406</v>
      </c>
      <c r="O1428" s="145"/>
      <c r="Z1428" s="145"/>
      <c r="AA1428" s="145"/>
      <c r="AB1428" s="145"/>
      <c r="AC1428" s="145"/>
      <c r="AD1428" s="145"/>
      <c r="AE1428" s="145"/>
      <c r="AF1428" s="145"/>
      <c r="AG1428" s="145"/>
      <c r="AH1428" s="145"/>
      <c r="AI1428" s="145"/>
      <c r="AJ1428" s="145"/>
      <c r="AK1428" s="145"/>
      <c r="AL1428" s="145"/>
      <c r="AM1428" s="145"/>
      <c r="AN1428" s="145"/>
      <c r="AO1428" s="145"/>
      <c r="AP1428" s="145"/>
      <c r="AQ1428" s="145"/>
      <c r="AR1428" s="145"/>
      <c r="AS1428" s="145"/>
      <c r="AT1428" s="145"/>
      <c r="AU1428" s="145"/>
      <c r="AV1428" s="145"/>
      <c r="AW1428" s="145"/>
      <c r="AX1428" s="145"/>
      <c r="AY1428" s="145"/>
      <c r="AZ1428" s="145"/>
      <c r="BA1428" s="145"/>
      <c r="BB1428" s="145"/>
      <c r="BC1428" s="145"/>
      <c r="BD1428" s="167" t="str">
        <f>C1427</f>
        <v>Okno PLAST 1550/1000 dvojdílný element</v>
      </c>
      <c r="BE1428" s="145"/>
      <c r="BF1428" s="145"/>
      <c r="BG1428" s="145"/>
      <c r="BH1428" s="145"/>
      <c r="BI1428" s="145"/>
    </row>
    <row r="1429" spans="1:61" ht="12.75">
      <c r="A1429" s="156"/>
      <c r="B1429" s="157"/>
      <c r="C1429" s="160" t="s">
        <v>1390</v>
      </c>
      <c r="D1429" s="161"/>
      <c r="E1429" s="162">
        <v>1</v>
      </c>
      <c r="F1429" s="163"/>
      <c r="G1429" s="164"/>
      <c r="H1429" s="165"/>
      <c r="I1429" s="158"/>
      <c r="J1429" s="166"/>
      <c r="K1429" s="158"/>
      <c r="M1429" s="159" t="s">
        <v>1390</v>
      </c>
      <c r="O1429" s="145"/>
      <c r="Z1429" s="145"/>
      <c r="AA1429" s="145"/>
      <c r="AB1429" s="145"/>
      <c r="AC1429" s="145"/>
      <c r="AD1429" s="145"/>
      <c r="AE1429" s="145"/>
      <c r="AF1429" s="145"/>
      <c r="AG1429" s="145"/>
      <c r="AH1429" s="145"/>
      <c r="AI1429" s="145"/>
      <c r="AJ1429" s="145"/>
      <c r="AK1429" s="145"/>
      <c r="AL1429" s="145"/>
      <c r="AM1429" s="145"/>
      <c r="AN1429" s="145"/>
      <c r="AO1429" s="145"/>
      <c r="AP1429" s="145"/>
      <c r="AQ1429" s="145"/>
      <c r="AR1429" s="145"/>
      <c r="AS1429" s="145"/>
      <c r="AT1429" s="145"/>
      <c r="AU1429" s="145"/>
      <c r="AV1429" s="145"/>
      <c r="AW1429" s="145"/>
      <c r="AX1429" s="145"/>
      <c r="AY1429" s="145"/>
      <c r="AZ1429" s="145"/>
      <c r="BA1429" s="145"/>
      <c r="BB1429" s="145"/>
      <c r="BC1429" s="145"/>
      <c r="BD1429" s="167" t="str">
        <f>C1428</f>
        <v>O18:</v>
      </c>
      <c r="BE1429" s="145"/>
      <c r="BF1429" s="145"/>
      <c r="BG1429" s="145"/>
      <c r="BH1429" s="145"/>
      <c r="BI1429" s="145"/>
    </row>
    <row r="1430" spans="1:104" ht="12.75">
      <c r="A1430" s="146">
        <v>272</v>
      </c>
      <c r="B1430" s="147" t="s">
        <v>1407</v>
      </c>
      <c r="C1430" s="148" t="s">
        <v>1408</v>
      </c>
      <c r="D1430" s="149" t="s">
        <v>122</v>
      </c>
      <c r="E1430" s="150">
        <v>1</v>
      </c>
      <c r="F1430" s="151">
        <v>0</v>
      </c>
      <c r="G1430" s="152">
        <f>E1430*F1430</f>
        <v>0</v>
      </c>
      <c r="H1430" s="153">
        <v>0.026</v>
      </c>
      <c r="I1430" s="154">
        <f>E1430*H1430</f>
        <v>0.026</v>
      </c>
      <c r="J1430" s="153"/>
      <c r="K1430" s="154">
        <f>E1430*J1430</f>
        <v>0</v>
      </c>
      <c r="O1430" s="145"/>
      <c r="Z1430" s="145"/>
      <c r="AA1430" s="145">
        <v>3</v>
      </c>
      <c r="AB1430" s="145">
        <v>7</v>
      </c>
      <c r="AC1430" s="145">
        <v>61110007</v>
      </c>
      <c r="AD1430" s="145"/>
      <c r="AE1430" s="145"/>
      <c r="AF1430" s="145"/>
      <c r="AG1430" s="145"/>
      <c r="AH1430" s="145"/>
      <c r="AI1430" s="145"/>
      <c r="AJ1430" s="145"/>
      <c r="AK1430" s="145"/>
      <c r="AL1430" s="145"/>
      <c r="AM1430" s="145"/>
      <c r="AN1430" s="145"/>
      <c r="AO1430" s="145"/>
      <c r="AP1430" s="145"/>
      <c r="AQ1430" s="145"/>
      <c r="AR1430" s="145"/>
      <c r="AS1430" s="145"/>
      <c r="AT1430" s="145"/>
      <c r="AU1430" s="145"/>
      <c r="AV1430" s="145"/>
      <c r="AW1430" s="145"/>
      <c r="AX1430" s="145"/>
      <c r="AY1430" s="145"/>
      <c r="AZ1430" s="155">
        <f>G1430</f>
        <v>0</v>
      </c>
      <c r="BA1430" s="145"/>
      <c r="BB1430" s="145"/>
      <c r="BC1430" s="145"/>
      <c r="BD1430" s="145"/>
      <c r="BE1430" s="145"/>
      <c r="BF1430" s="145"/>
      <c r="BG1430" s="145"/>
      <c r="BH1430" s="145"/>
      <c r="BI1430" s="145"/>
      <c r="CA1430" s="145">
        <v>3</v>
      </c>
      <c r="CB1430" s="145">
        <v>7</v>
      </c>
      <c r="CZ1430" s="108">
        <v>2</v>
      </c>
    </row>
    <row r="1431" spans="1:61" ht="12.75">
      <c r="A1431" s="156"/>
      <c r="B1431" s="157"/>
      <c r="C1431" s="160" t="s">
        <v>1409</v>
      </c>
      <c r="D1431" s="161"/>
      <c r="E1431" s="162">
        <v>0</v>
      </c>
      <c r="F1431" s="163"/>
      <c r="G1431" s="164"/>
      <c r="H1431" s="165"/>
      <c r="I1431" s="158"/>
      <c r="J1431" s="166"/>
      <c r="K1431" s="158"/>
      <c r="M1431" s="159" t="s">
        <v>1409</v>
      </c>
      <c r="O1431" s="145"/>
      <c r="Z1431" s="145"/>
      <c r="AA1431" s="145"/>
      <c r="AB1431" s="145"/>
      <c r="AC1431" s="145"/>
      <c r="AD1431" s="145"/>
      <c r="AE1431" s="145"/>
      <c r="AF1431" s="145"/>
      <c r="AG1431" s="145"/>
      <c r="AH1431" s="145"/>
      <c r="AI1431" s="145"/>
      <c r="AJ1431" s="145"/>
      <c r="AK1431" s="145"/>
      <c r="AL1431" s="145"/>
      <c r="AM1431" s="145"/>
      <c r="AN1431" s="145"/>
      <c r="AO1431" s="145"/>
      <c r="AP1431" s="145"/>
      <c r="AQ1431" s="145"/>
      <c r="AR1431" s="145"/>
      <c r="AS1431" s="145"/>
      <c r="AT1431" s="145"/>
      <c r="AU1431" s="145"/>
      <c r="AV1431" s="145"/>
      <c r="AW1431" s="145"/>
      <c r="AX1431" s="145"/>
      <c r="AY1431" s="145"/>
      <c r="AZ1431" s="145"/>
      <c r="BA1431" s="145"/>
      <c r="BB1431" s="145"/>
      <c r="BC1431" s="145"/>
      <c r="BD1431" s="167" t="str">
        <f>C1430</f>
        <v>Okno PLAST 600+900/2200 asymetrický element</v>
      </c>
      <c r="BE1431" s="145"/>
      <c r="BF1431" s="145"/>
      <c r="BG1431" s="145"/>
      <c r="BH1431" s="145"/>
      <c r="BI1431" s="145"/>
    </row>
    <row r="1432" spans="1:61" ht="12.75">
      <c r="A1432" s="156"/>
      <c r="B1432" s="157"/>
      <c r="C1432" s="160" t="s">
        <v>1390</v>
      </c>
      <c r="D1432" s="161"/>
      <c r="E1432" s="162">
        <v>1</v>
      </c>
      <c r="F1432" s="163"/>
      <c r="G1432" s="164"/>
      <c r="H1432" s="165"/>
      <c r="I1432" s="158"/>
      <c r="J1432" s="166"/>
      <c r="K1432" s="158"/>
      <c r="M1432" s="159" t="s">
        <v>1390</v>
      </c>
      <c r="O1432" s="145"/>
      <c r="Z1432" s="145"/>
      <c r="AA1432" s="145"/>
      <c r="AB1432" s="145"/>
      <c r="AC1432" s="145"/>
      <c r="AD1432" s="145"/>
      <c r="AE1432" s="145"/>
      <c r="AF1432" s="145"/>
      <c r="AG1432" s="145"/>
      <c r="AH1432" s="145"/>
      <c r="AI1432" s="145"/>
      <c r="AJ1432" s="145"/>
      <c r="AK1432" s="145"/>
      <c r="AL1432" s="145"/>
      <c r="AM1432" s="145"/>
      <c r="AN1432" s="145"/>
      <c r="AO1432" s="145"/>
      <c r="AP1432" s="145"/>
      <c r="AQ1432" s="145"/>
      <c r="AR1432" s="145"/>
      <c r="AS1432" s="145"/>
      <c r="AT1432" s="145"/>
      <c r="AU1432" s="145"/>
      <c r="AV1432" s="145"/>
      <c r="AW1432" s="145"/>
      <c r="AX1432" s="145"/>
      <c r="AY1432" s="145"/>
      <c r="AZ1432" s="145"/>
      <c r="BA1432" s="145"/>
      <c r="BB1432" s="145"/>
      <c r="BC1432" s="145"/>
      <c r="BD1432" s="167" t="str">
        <f>C1431</f>
        <v>O12:</v>
      </c>
      <c r="BE1432" s="145"/>
      <c r="BF1432" s="145"/>
      <c r="BG1432" s="145"/>
      <c r="BH1432" s="145"/>
      <c r="BI1432" s="145"/>
    </row>
    <row r="1433" spans="1:104" ht="12.75">
      <c r="A1433" s="146">
        <v>273</v>
      </c>
      <c r="B1433" s="147" t="s">
        <v>1410</v>
      </c>
      <c r="C1433" s="148" t="s">
        <v>1411</v>
      </c>
      <c r="D1433" s="149" t="s">
        <v>122</v>
      </c>
      <c r="E1433" s="150">
        <v>1</v>
      </c>
      <c r="F1433" s="151">
        <v>0</v>
      </c>
      <c r="G1433" s="152">
        <f>E1433*F1433</f>
        <v>0</v>
      </c>
      <c r="H1433" s="153">
        <v>0.015</v>
      </c>
      <c r="I1433" s="154">
        <f>E1433*H1433</f>
        <v>0.015</v>
      </c>
      <c r="J1433" s="153"/>
      <c r="K1433" s="154">
        <f>E1433*J1433</f>
        <v>0</v>
      </c>
      <c r="O1433" s="145"/>
      <c r="Z1433" s="145"/>
      <c r="AA1433" s="145">
        <v>3</v>
      </c>
      <c r="AB1433" s="145">
        <v>7</v>
      </c>
      <c r="AC1433" s="145">
        <v>61110008</v>
      </c>
      <c r="AD1433" s="145"/>
      <c r="AE1433" s="145"/>
      <c r="AF1433" s="145"/>
      <c r="AG1433" s="145"/>
      <c r="AH1433" s="145"/>
      <c r="AI1433" s="145"/>
      <c r="AJ1433" s="145"/>
      <c r="AK1433" s="145"/>
      <c r="AL1433" s="145"/>
      <c r="AM1433" s="145"/>
      <c r="AN1433" s="145"/>
      <c r="AO1433" s="145"/>
      <c r="AP1433" s="145"/>
      <c r="AQ1433" s="145"/>
      <c r="AR1433" s="145"/>
      <c r="AS1433" s="145"/>
      <c r="AT1433" s="145"/>
      <c r="AU1433" s="145"/>
      <c r="AV1433" s="145"/>
      <c r="AW1433" s="145"/>
      <c r="AX1433" s="145"/>
      <c r="AY1433" s="145"/>
      <c r="AZ1433" s="155">
        <f>G1433</f>
        <v>0</v>
      </c>
      <c r="BA1433" s="145"/>
      <c r="BB1433" s="145"/>
      <c r="BC1433" s="145"/>
      <c r="BD1433" s="145"/>
      <c r="BE1433" s="145"/>
      <c r="BF1433" s="145"/>
      <c r="BG1433" s="145"/>
      <c r="BH1433" s="145"/>
      <c r="BI1433" s="145"/>
      <c r="CA1433" s="145">
        <v>3</v>
      </c>
      <c r="CB1433" s="145">
        <v>7</v>
      </c>
      <c r="CZ1433" s="108">
        <v>2</v>
      </c>
    </row>
    <row r="1434" spans="1:61" ht="12.75">
      <c r="A1434" s="156"/>
      <c r="B1434" s="157"/>
      <c r="C1434" s="160" t="s">
        <v>1412</v>
      </c>
      <c r="D1434" s="161"/>
      <c r="E1434" s="162">
        <v>0</v>
      </c>
      <c r="F1434" s="163"/>
      <c r="G1434" s="164"/>
      <c r="H1434" s="165"/>
      <c r="I1434" s="158"/>
      <c r="J1434" s="166"/>
      <c r="K1434" s="158"/>
      <c r="M1434" s="159" t="s">
        <v>1412</v>
      </c>
      <c r="O1434" s="145"/>
      <c r="Z1434" s="145"/>
      <c r="AA1434" s="145"/>
      <c r="AB1434" s="145"/>
      <c r="AC1434" s="145"/>
      <c r="AD1434" s="145"/>
      <c r="AE1434" s="145"/>
      <c r="AF1434" s="145"/>
      <c r="AG1434" s="145"/>
      <c r="AH1434" s="145"/>
      <c r="AI1434" s="145"/>
      <c r="AJ1434" s="145"/>
      <c r="AK1434" s="145"/>
      <c r="AL1434" s="145"/>
      <c r="AM1434" s="145"/>
      <c r="AN1434" s="145"/>
      <c r="AO1434" s="145"/>
      <c r="AP1434" s="145"/>
      <c r="AQ1434" s="145"/>
      <c r="AR1434" s="145"/>
      <c r="AS1434" s="145"/>
      <c r="AT1434" s="145"/>
      <c r="AU1434" s="145"/>
      <c r="AV1434" s="145"/>
      <c r="AW1434" s="145"/>
      <c r="AX1434" s="145"/>
      <c r="AY1434" s="145"/>
      <c r="AZ1434" s="145"/>
      <c r="BA1434" s="145"/>
      <c r="BB1434" s="145"/>
      <c r="BC1434" s="145"/>
      <c r="BD1434" s="167" t="str">
        <f>C1433</f>
        <v>Okno PLAST 980+980/2300 dvoudílný symetrický</v>
      </c>
      <c r="BE1434" s="145"/>
      <c r="BF1434" s="145"/>
      <c r="BG1434" s="145"/>
      <c r="BH1434" s="145"/>
      <c r="BI1434" s="145"/>
    </row>
    <row r="1435" spans="1:61" ht="12.75">
      <c r="A1435" s="156"/>
      <c r="B1435" s="157"/>
      <c r="C1435" s="160" t="s">
        <v>1390</v>
      </c>
      <c r="D1435" s="161"/>
      <c r="E1435" s="162">
        <v>1</v>
      </c>
      <c r="F1435" s="163"/>
      <c r="G1435" s="164"/>
      <c r="H1435" s="165"/>
      <c r="I1435" s="158"/>
      <c r="J1435" s="166"/>
      <c r="K1435" s="158"/>
      <c r="M1435" s="159" t="s">
        <v>1390</v>
      </c>
      <c r="O1435" s="145"/>
      <c r="Z1435" s="145"/>
      <c r="AA1435" s="145"/>
      <c r="AB1435" s="145"/>
      <c r="AC1435" s="145"/>
      <c r="AD1435" s="145"/>
      <c r="AE1435" s="145"/>
      <c r="AF1435" s="145"/>
      <c r="AG1435" s="145"/>
      <c r="AH1435" s="145"/>
      <c r="AI1435" s="145"/>
      <c r="AJ1435" s="145"/>
      <c r="AK1435" s="145"/>
      <c r="AL1435" s="145"/>
      <c r="AM1435" s="145"/>
      <c r="AN1435" s="145"/>
      <c r="AO1435" s="145"/>
      <c r="AP1435" s="145"/>
      <c r="AQ1435" s="145"/>
      <c r="AR1435" s="145"/>
      <c r="AS1435" s="145"/>
      <c r="AT1435" s="145"/>
      <c r="AU1435" s="145"/>
      <c r="AV1435" s="145"/>
      <c r="AW1435" s="145"/>
      <c r="AX1435" s="145"/>
      <c r="AY1435" s="145"/>
      <c r="AZ1435" s="145"/>
      <c r="BA1435" s="145"/>
      <c r="BB1435" s="145"/>
      <c r="BC1435" s="145"/>
      <c r="BD1435" s="167" t="str">
        <f>C1434</f>
        <v>O22:</v>
      </c>
      <c r="BE1435" s="145"/>
      <c r="BF1435" s="145"/>
      <c r="BG1435" s="145"/>
      <c r="BH1435" s="145"/>
      <c r="BI1435" s="145"/>
    </row>
    <row r="1436" spans="1:104" ht="12.75">
      <c r="A1436" s="146">
        <v>274</v>
      </c>
      <c r="B1436" s="147" t="s">
        <v>1413</v>
      </c>
      <c r="C1436" s="148" t="s">
        <v>1414</v>
      </c>
      <c r="D1436" s="149" t="s">
        <v>122</v>
      </c>
      <c r="E1436" s="150">
        <v>1</v>
      </c>
      <c r="F1436" s="151">
        <v>0</v>
      </c>
      <c r="G1436" s="152">
        <f>E1436*F1436</f>
        <v>0</v>
      </c>
      <c r="H1436" s="153">
        <v>0.015</v>
      </c>
      <c r="I1436" s="154">
        <f>E1436*H1436</f>
        <v>0.015</v>
      </c>
      <c r="J1436" s="153"/>
      <c r="K1436" s="154">
        <f>E1436*J1436</f>
        <v>0</v>
      </c>
      <c r="O1436" s="145"/>
      <c r="Z1436" s="145"/>
      <c r="AA1436" s="145">
        <v>3</v>
      </c>
      <c r="AB1436" s="145">
        <v>7</v>
      </c>
      <c r="AC1436" s="145">
        <v>61110009</v>
      </c>
      <c r="AD1436" s="145"/>
      <c r="AE1436" s="145"/>
      <c r="AF1436" s="145"/>
      <c r="AG1436" s="145"/>
      <c r="AH1436" s="145"/>
      <c r="AI1436" s="145"/>
      <c r="AJ1436" s="145"/>
      <c r="AK1436" s="145"/>
      <c r="AL1436" s="145"/>
      <c r="AM1436" s="145"/>
      <c r="AN1436" s="145"/>
      <c r="AO1436" s="145"/>
      <c r="AP1436" s="145"/>
      <c r="AQ1436" s="145"/>
      <c r="AR1436" s="145"/>
      <c r="AS1436" s="145"/>
      <c r="AT1436" s="145"/>
      <c r="AU1436" s="145"/>
      <c r="AV1436" s="145"/>
      <c r="AW1436" s="145"/>
      <c r="AX1436" s="145"/>
      <c r="AY1436" s="145"/>
      <c r="AZ1436" s="155">
        <f>G1436</f>
        <v>0</v>
      </c>
      <c r="BA1436" s="145"/>
      <c r="BB1436" s="145"/>
      <c r="BC1436" s="145"/>
      <c r="BD1436" s="145"/>
      <c r="BE1436" s="145"/>
      <c r="BF1436" s="145"/>
      <c r="BG1436" s="145"/>
      <c r="BH1436" s="145"/>
      <c r="BI1436" s="145"/>
      <c r="CA1436" s="145">
        <v>3</v>
      </c>
      <c r="CB1436" s="145">
        <v>7</v>
      </c>
      <c r="CZ1436" s="108">
        <v>2</v>
      </c>
    </row>
    <row r="1437" spans="1:61" ht="12.75">
      <c r="A1437" s="156"/>
      <c r="B1437" s="157"/>
      <c r="C1437" s="160" t="s">
        <v>1415</v>
      </c>
      <c r="D1437" s="161"/>
      <c r="E1437" s="162">
        <v>0</v>
      </c>
      <c r="F1437" s="163"/>
      <c r="G1437" s="164"/>
      <c r="H1437" s="165"/>
      <c r="I1437" s="158"/>
      <c r="J1437" s="166"/>
      <c r="K1437" s="158"/>
      <c r="M1437" s="159" t="s">
        <v>1415</v>
      </c>
      <c r="O1437" s="145"/>
      <c r="Z1437" s="145"/>
      <c r="AA1437" s="145"/>
      <c r="AB1437" s="145"/>
      <c r="AC1437" s="145"/>
      <c r="AD1437" s="145"/>
      <c r="AE1437" s="145"/>
      <c r="AF1437" s="145"/>
      <c r="AG1437" s="145"/>
      <c r="AH1437" s="145"/>
      <c r="AI1437" s="145"/>
      <c r="AJ1437" s="145"/>
      <c r="AK1437" s="145"/>
      <c r="AL1437" s="145"/>
      <c r="AM1437" s="145"/>
      <c r="AN1437" s="145"/>
      <c r="AO1437" s="145"/>
      <c r="AP1437" s="145"/>
      <c r="AQ1437" s="145"/>
      <c r="AR1437" s="145"/>
      <c r="AS1437" s="145"/>
      <c r="AT1437" s="145"/>
      <c r="AU1437" s="145"/>
      <c r="AV1437" s="145"/>
      <c r="AW1437" s="145"/>
      <c r="AX1437" s="145"/>
      <c r="AY1437" s="145"/>
      <c r="AZ1437" s="145"/>
      <c r="BA1437" s="145"/>
      <c r="BB1437" s="145"/>
      <c r="BC1437" s="145"/>
      <c r="BD1437" s="167" t="str">
        <f>C1436</f>
        <v>Dveře vstupní PLAST 1250/2300 otevíravé</v>
      </c>
      <c r="BE1437" s="145"/>
      <c r="BF1437" s="145"/>
      <c r="BG1437" s="145"/>
      <c r="BH1437" s="145"/>
      <c r="BI1437" s="145"/>
    </row>
    <row r="1438" spans="1:61" ht="12.75">
      <c r="A1438" s="156"/>
      <c r="B1438" s="157"/>
      <c r="C1438" s="160" t="s">
        <v>1390</v>
      </c>
      <c r="D1438" s="161"/>
      <c r="E1438" s="162">
        <v>1</v>
      </c>
      <c r="F1438" s="163"/>
      <c r="G1438" s="164"/>
      <c r="H1438" s="165"/>
      <c r="I1438" s="158"/>
      <c r="J1438" s="166"/>
      <c r="K1438" s="158"/>
      <c r="M1438" s="159" t="s">
        <v>1390</v>
      </c>
      <c r="O1438" s="145"/>
      <c r="Z1438" s="145"/>
      <c r="AA1438" s="145"/>
      <c r="AB1438" s="145"/>
      <c r="AC1438" s="145"/>
      <c r="AD1438" s="145"/>
      <c r="AE1438" s="145"/>
      <c r="AF1438" s="145"/>
      <c r="AG1438" s="145"/>
      <c r="AH1438" s="145"/>
      <c r="AI1438" s="145"/>
      <c r="AJ1438" s="145"/>
      <c r="AK1438" s="145"/>
      <c r="AL1438" s="145"/>
      <c r="AM1438" s="145"/>
      <c r="AN1438" s="145"/>
      <c r="AO1438" s="145"/>
      <c r="AP1438" s="145"/>
      <c r="AQ1438" s="145"/>
      <c r="AR1438" s="145"/>
      <c r="AS1438" s="145"/>
      <c r="AT1438" s="145"/>
      <c r="AU1438" s="145"/>
      <c r="AV1438" s="145"/>
      <c r="AW1438" s="145"/>
      <c r="AX1438" s="145"/>
      <c r="AY1438" s="145"/>
      <c r="AZ1438" s="145"/>
      <c r="BA1438" s="145"/>
      <c r="BB1438" s="145"/>
      <c r="BC1438" s="145"/>
      <c r="BD1438" s="167" t="str">
        <f>C1437</f>
        <v>O17:</v>
      </c>
      <c r="BE1438" s="145"/>
      <c r="BF1438" s="145"/>
      <c r="BG1438" s="145"/>
      <c r="BH1438" s="145"/>
      <c r="BI1438" s="145"/>
    </row>
    <row r="1439" spans="1:104" ht="12.75">
      <c r="A1439" s="146">
        <v>275</v>
      </c>
      <c r="B1439" s="147" t="s">
        <v>1416</v>
      </c>
      <c r="C1439" s="148" t="s">
        <v>1417</v>
      </c>
      <c r="D1439" s="149" t="s">
        <v>122</v>
      </c>
      <c r="E1439" s="150">
        <v>1</v>
      </c>
      <c r="F1439" s="151">
        <v>0</v>
      </c>
      <c r="G1439" s="152">
        <f>E1439*F1439</f>
        <v>0</v>
      </c>
      <c r="H1439" s="153">
        <v>0.018</v>
      </c>
      <c r="I1439" s="154">
        <f>E1439*H1439</f>
        <v>0.018</v>
      </c>
      <c r="J1439" s="153"/>
      <c r="K1439" s="154">
        <f>E1439*J1439</f>
        <v>0</v>
      </c>
      <c r="O1439" s="145"/>
      <c r="Z1439" s="145"/>
      <c r="AA1439" s="145">
        <v>3</v>
      </c>
      <c r="AB1439" s="145">
        <v>7</v>
      </c>
      <c r="AC1439" s="145">
        <v>61110010</v>
      </c>
      <c r="AD1439" s="145"/>
      <c r="AE1439" s="145"/>
      <c r="AF1439" s="145"/>
      <c r="AG1439" s="145"/>
      <c r="AH1439" s="145"/>
      <c r="AI1439" s="145"/>
      <c r="AJ1439" s="145"/>
      <c r="AK1439" s="145"/>
      <c r="AL1439" s="145"/>
      <c r="AM1439" s="145"/>
      <c r="AN1439" s="145"/>
      <c r="AO1439" s="145"/>
      <c r="AP1439" s="145"/>
      <c r="AQ1439" s="145"/>
      <c r="AR1439" s="145"/>
      <c r="AS1439" s="145"/>
      <c r="AT1439" s="145"/>
      <c r="AU1439" s="145"/>
      <c r="AV1439" s="145"/>
      <c r="AW1439" s="145"/>
      <c r="AX1439" s="145"/>
      <c r="AY1439" s="145"/>
      <c r="AZ1439" s="155">
        <f>G1439</f>
        <v>0</v>
      </c>
      <c r="BA1439" s="145"/>
      <c r="BB1439" s="145"/>
      <c r="BC1439" s="145"/>
      <c r="BD1439" s="145"/>
      <c r="BE1439" s="145"/>
      <c r="BF1439" s="145"/>
      <c r="BG1439" s="145"/>
      <c r="BH1439" s="145"/>
      <c r="BI1439" s="145"/>
      <c r="CA1439" s="145">
        <v>3</v>
      </c>
      <c r="CB1439" s="145">
        <v>7</v>
      </c>
      <c r="CZ1439" s="108">
        <v>2</v>
      </c>
    </row>
    <row r="1440" spans="1:61" ht="12.75">
      <c r="A1440" s="156"/>
      <c r="B1440" s="157"/>
      <c r="C1440" s="160" t="s">
        <v>1418</v>
      </c>
      <c r="D1440" s="161"/>
      <c r="E1440" s="162">
        <v>0</v>
      </c>
      <c r="F1440" s="163"/>
      <c r="G1440" s="164"/>
      <c r="H1440" s="165"/>
      <c r="I1440" s="158"/>
      <c r="J1440" s="166"/>
      <c r="K1440" s="158"/>
      <c r="M1440" s="159" t="s">
        <v>1418</v>
      </c>
      <c r="O1440" s="145"/>
      <c r="Z1440" s="145"/>
      <c r="AA1440" s="145"/>
      <c r="AB1440" s="145"/>
      <c r="AC1440" s="145"/>
      <c r="AD1440" s="145"/>
      <c r="AE1440" s="145"/>
      <c r="AF1440" s="145"/>
      <c r="AG1440" s="145"/>
      <c r="AH1440" s="145"/>
      <c r="AI1440" s="145"/>
      <c r="AJ1440" s="145"/>
      <c r="AK1440" s="145"/>
      <c r="AL1440" s="145"/>
      <c r="AM1440" s="145"/>
      <c r="AN1440" s="145"/>
      <c r="AO1440" s="145"/>
      <c r="AP1440" s="145"/>
      <c r="AQ1440" s="145"/>
      <c r="AR1440" s="145"/>
      <c r="AS1440" s="145"/>
      <c r="AT1440" s="145"/>
      <c r="AU1440" s="145"/>
      <c r="AV1440" s="145"/>
      <c r="AW1440" s="145"/>
      <c r="AX1440" s="145"/>
      <c r="AY1440" s="145"/>
      <c r="AZ1440" s="145"/>
      <c r="BA1440" s="145"/>
      <c r="BB1440" s="145"/>
      <c r="BC1440" s="145"/>
      <c r="BD1440" s="167" t="str">
        <f>C1439</f>
        <v>Okno PLAST 1250/750 sklopné</v>
      </c>
      <c r="BE1440" s="145"/>
      <c r="BF1440" s="145"/>
      <c r="BG1440" s="145"/>
      <c r="BH1440" s="145"/>
      <c r="BI1440" s="145"/>
    </row>
    <row r="1441" spans="1:61" ht="12.75">
      <c r="A1441" s="156"/>
      <c r="B1441" s="157"/>
      <c r="C1441" s="160" t="s">
        <v>1390</v>
      </c>
      <c r="D1441" s="161"/>
      <c r="E1441" s="162">
        <v>1</v>
      </c>
      <c r="F1441" s="163"/>
      <c r="G1441" s="164"/>
      <c r="H1441" s="165"/>
      <c r="I1441" s="158"/>
      <c r="J1441" s="166"/>
      <c r="K1441" s="158"/>
      <c r="M1441" s="159" t="s">
        <v>1390</v>
      </c>
      <c r="O1441" s="145"/>
      <c r="Z1441" s="145"/>
      <c r="AA1441" s="145"/>
      <c r="AB1441" s="145"/>
      <c r="AC1441" s="145"/>
      <c r="AD1441" s="145"/>
      <c r="AE1441" s="145"/>
      <c r="AF1441" s="145"/>
      <c r="AG1441" s="145"/>
      <c r="AH1441" s="145"/>
      <c r="AI1441" s="145"/>
      <c r="AJ1441" s="145"/>
      <c r="AK1441" s="145"/>
      <c r="AL1441" s="145"/>
      <c r="AM1441" s="145"/>
      <c r="AN1441" s="145"/>
      <c r="AO1441" s="145"/>
      <c r="AP1441" s="145"/>
      <c r="AQ1441" s="145"/>
      <c r="AR1441" s="145"/>
      <c r="AS1441" s="145"/>
      <c r="AT1441" s="145"/>
      <c r="AU1441" s="145"/>
      <c r="AV1441" s="145"/>
      <c r="AW1441" s="145"/>
      <c r="AX1441" s="145"/>
      <c r="AY1441" s="145"/>
      <c r="AZ1441" s="145"/>
      <c r="BA1441" s="145"/>
      <c r="BB1441" s="145"/>
      <c r="BC1441" s="145"/>
      <c r="BD1441" s="167" t="str">
        <f>C1440</f>
        <v>O26:</v>
      </c>
      <c r="BE1441" s="145"/>
      <c r="BF1441" s="145"/>
      <c r="BG1441" s="145"/>
      <c r="BH1441" s="145"/>
      <c r="BI1441" s="145"/>
    </row>
    <row r="1442" spans="1:104" ht="12.75">
      <c r="A1442" s="146">
        <v>276</v>
      </c>
      <c r="B1442" s="147" t="s">
        <v>1419</v>
      </c>
      <c r="C1442" s="148" t="s">
        <v>1420</v>
      </c>
      <c r="D1442" s="149" t="s">
        <v>122</v>
      </c>
      <c r="E1442" s="150">
        <v>3</v>
      </c>
      <c r="F1442" s="151">
        <v>0</v>
      </c>
      <c r="G1442" s="152">
        <f>E1442*F1442</f>
        <v>0</v>
      </c>
      <c r="H1442" s="153">
        <v>0.018</v>
      </c>
      <c r="I1442" s="154">
        <f>E1442*H1442</f>
        <v>0.05399999999999999</v>
      </c>
      <c r="J1442" s="153"/>
      <c r="K1442" s="154">
        <f>E1442*J1442</f>
        <v>0</v>
      </c>
      <c r="O1442" s="145"/>
      <c r="Z1442" s="145"/>
      <c r="AA1442" s="145">
        <v>3</v>
      </c>
      <c r="AB1442" s="145">
        <v>7</v>
      </c>
      <c r="AC1442" s="145">
        <v>61110011</v>
      </c>
      <c r="AD1442" s="145"/>
      <c r="AE1442" s="145"/>
      <c r="AF1442" s="145"/>
      <c r="AG1442" s="145"/>
      <c r="AH1442" s="145"/>
      <c r="AI1442" s="145"/>
      <c r="AJ1442" s="145"/>
      <c r="AK1442" s="145"/>
      <c r="AL1442" s="145"/>
      <c r="AM1442" s="145"/>
      <c r="AN1442" s="145"/>
      <c r="AO1442" s="145"/>
      <c r="AP1442" s="145"/>
      <c r="AQ1442" s="145"/>
      <c r="AR1442" s="145"/>
      <c r="AS1442" s="145"/>
      <c r="AT1442" s="145"/>
      <c r="AU1442" s="145"/>
      <c r="AV1442" s="145"/>
      <c r="AW1442" s="145"/>
      <c r="AX1442" s="145"/>
      <c r="AY1442" s="145"/>
      <c r="AZ1442" s="155">
        <f>G1442</f>
        <v>0</v>
      </c>
      <c r="BA1442" s="145"/>
      <c r="BB1442" s="145"/>
      <c r="BC1442" s="145"/>
      <c r="BD1442" s="145"/>
      <c r="BE1442" s="145"/>
      <c r="BF1442" s="145"/>
      <c r="BG1442" s="145"/>
      <c r="BH1442" s="145"/>
      <c r="BI1442" s="145"/>
      <c r="CA1442" s="145">
        <v>3</v>
      </c>
      <c r="CB1442" s="145">
        <v>7</v>
      </c>
      <c r="CZ1442" s="108">
        <v>2</v>
      </c>
    </row>
    <row r="1443" spans="1:61" ht="12.75">
      <c r="A1443" s="156"/>
      <c r="B1443" s="157"/>
      <c r="C1443" s="160" t="s">
        <v>1421</v>
      </c>
      <c r="D1443" s="161"/>
      <c r="E1443" s="162">
        <v>0</v>
      </c>
      <c r="F1443" s="163"/>
      <c r="G1443" s="164"/>
      <c r="H1443" s="165"/>
      <c r="I1443" s="158"/>
      <c r="J1443" s="166"/>
      <c r="K1443" s="158"/>
      <c r="M1443" s="159" t="s">
        <v>1421</v>
      </c>
      <c r="O1443" s="145"/>
      <c r="Z1443" s="145"/>
      <c r="AA1443" s="145"/>
      <c r="AB1443" s="145"/>
      <c r="AC1443" s="145"/>
      <c r="AD1443" s="145"/>
      <c r="AE1443" s="145"/>
      <c r="AF1443" s="145"/>
      <c r="AG1443" s="145"/>
      <c r="AH1443" s="145"/>
      <c r="AI1443" s="145"/>
      <c r="AJ1443" s="145"/>
      <c r="AK1443" s="145"/>
      <c r="AL1443" s="145"/>
      <c r="AM1443" s="145"/>
      <c r="AN1443" s="145"/>
      <c r="AO1443" s="145"/>
      <c r="AP1443" s="145"/>
      <c r="AQ1443" s="145"/>
      <c r="AR1443" s="145"/>
      <c r="AS1443" s="145"/>
      <c r="AT1443" s="145"/>
      <c r="AU1443" s="145"/>
      <c r="AV1443" s="145"/>
      <c r="AW1443" s="145"/>
      <c r="AX1443" s="145"/>
      <c r="AY1443" s="145"/>
      <c r="AZ1443" s="145"/>
      <c r="BA1443" s="145"/>
      <c r="BB1443" s="145"/>
      <c r="BC1443" s="145"/>
      <c r="BD1443" s="167" t="str">
        <f>C1442</f>
        <v>Okno PLAST 2000/750 sklopné</v>
      </c>
      <c r="BE1443" s="145"/>
      <c r="BF1443" s="145"/>
      <c r="BG1443" s="145"/>
      <c r="BH1443" s="145"/>
      <c r="BI1443" s="145"/>
    </row>
    <row r="1444" spans="1:61" ht="12.75">
      <c r="A1444" s="156"/>
      <c r="B1444" s="157"/>
      <c r="C1444" s="160" t="s">
        <v>1390</v>
      </c>
      <c r="D1444" s="161"/>
      <c r="E1444" s="162">
        <v>1</v>
      </c>
      <c r="F1444" s="163"/>
      <c r="G1444" s="164"/>
      <c r="H1444" s="165"/>
      <c r="I1444" s="158"/>
      <c r="J1444" s="166"/>
      <c r="K1444" s="158"/>
      <c r="M1444" s="159" t="s">
        <v>1390</v>
      </c>
      <c r="O1444" s="145"/>
      <c r="Z1444" s="145"/>
      <c r="AA1444" s="145"/>
      <c r="AB1444" s="145"/>
      <c r="AC1444" s="145"/>
      <c r="AD1444" s="145"/>
      <c r="AE1444" s="145"/>
      <c r="AF1444" s="145"/>
      <c r="AG1444" s="145"/>
      <c r="AH1444" s="145"/>
      <c r="AI1444" s="145"/>
      <c r="AJ1444" s="145"/>
      <c r="AK1444" s="145"/>
      <c r="AL1444" s="145"/>
      <c r="AM1444" s="145"/>
      <c r="AN1444" s="145"/>
      <c r="AO1444" s="145"/>
      <c r="AP1444" s="145"/>
      <c r="AQ1444" s="145"/>
      <c r="AR1444" s="145"/>
      <c r="AS1444" s="145"/>
      <c r="AT1444" s="145"/>
      <c r="AU1444" s="145"/>
      <c r="AV1444" s="145"/>
      <c r="AW1444" s="145"/>
      <c r="AX1444" s="145"/>
      <c r="AY1444" s="145"/>
      <c r="AZ1444" s="145"/>
      <c r="BA1444" s="145"/>
      <c r="BB1444" s="145"/>
      <c r="BC1444" s="145"/>
      <c r="BD1444" s="167" t="str">
        <f>C1443</f>
        <v>O16:</v>
      </c>
      <c r="BE1444" s="145"/>
      <c r="BF1444" s="145"/>
      <c r="BG1444" s="145"/>
      <c r="BH1444" s="145"/>
      <c r="BI1444" s="145"/>
    </row>
    <row r="1445" spans="1:61" ht="12.75">
      <c r="A1445" s="156"/>
      <c r="B1445" s="157"/>
      <c r="C1445" s="160" t="s">
        <v>1422</v>
      </c>
      <c r="D1445" s="161"/>
      <c r="E1445" s="162">
        <v>0</v>
      </c>
      <c r="F1445" s="163"/>
      <c r="G1445" s="164"/>
      <c r="H1445" s="165"/>
      <c r="I1445" s="158"/>
      <c r="J1445" s="166"/>
      <c r="K1445" s="158"/>
      <c r="M1445" s="159" t="s">
        <v>1422</v>
      </c>
      <c r="O1445" s="145"/>
      <c r="Z1445" s="145"/>
      <c r="AA1445" s="145"/>
      <c r="AB1445" s="145"/>
      <c r="AC1445" s="145"/>
      <c r="AD1445" s="145"/>
      <c r="AE1445" s="145"/>
      <c r="AF1445" s="145"/>
      <c r="AG1445" s="145"/>
      <c r="AH1445" s="145"/>
      <c r="AI1445" s="145"/>
      <c r="AJ1445" s="145"/>
      <c r="AK1445" s="145"/>
      <c r="AL1445" s="145"/>
      <c r="AM1445" s="145"/>
      <c r="AN1445" s="145"/>
      <c r="AO1445" s="145"/>
      <c r="AP1445" s="145"/>
      <c r="AQ1445" s="145"/>
      <c r="AR1445" s="145"/>
      <c r="AS1445" s="145"/>
      <c r="AT1445" s="145"/>
      <c r="AU1445" s="145"/>
      <c r="AV1445" s="145"/>
      <c r="AW1445" s="145"/>
      <c r="AX1445" s="145"/>
      <c r="AY1445" s="145"/>
      <c r="AZ1445" s="145"/>
      <c r="BA1445" s="145"/>
      <c r="BB1445" s="145"/>
      <c r="BC1445" s="145"/>
      <c r="BD1445" s="167" t="str">
        <f>C1444</f>
        <v>dodáno dle tabulky oken:1</v>
      </c>
      <c r="BE1445" s="145"/>
      <c r="BF1445" s="145"/>
      <c r="BG1445" s="145"/>
      <c r="BH1445" s="145"/>
      <c r="BI1445" s="145"/>
    </row>
    <row r="1446" spans="1:61" ht="12.75">
      <c r="A1446" s="156"/>
      <c r="B1446" s="157"/>
      <c r="C1446" s="160" t="s">
        <v>1400</v>
      </c>
      <c r="D1446" s="161"/>
      <c r="E1446" s="162">
        <v>2</v>
      </c>
      <c r="F1446" s="163"/>
      <c r="G1446" s="164"/>
      <c r="H1446" s="165"/>
      <c r="I1446" s="158"/>
      <c r="J1446" s="166"/>
      <c r="K1446" s="158"/>
      <c r="M1446" s="159" t="s">
        <v>1400</v>
      </c>
      <c r="O1446" s="145"/>
      <c r="Z1446" s="145"/>
      <c r="AA1446" s="145"/>
      <c r="AB1446" s="145"/>
      <c r="AC1446" s="145"/>
      <c r="AD1446" s="145"/>
      <c r="AE1446" s="145"/>
      <c r="AF1446" s="145"/>
      <c r="AG1446" s="145"/>
      <c r="AH1446" s="145"/>
      <c r="AI1446" s="145"/>
      <c r="AJ1446" s="145"/>
      <c r="AK1446" s="145"/>
      <c r="AL1446" s="145"/>
      <c r="AM1446" s="145"/>
      <c r="AN1446" s="145"/>
      <c r="AO1446" s="145"/>
      <c r="AP1446" s="145"/>
      <c r="AQ1446" s="145"/>
      <c r="AR1446" s="145"/>
      <c r="AS1446" s="145"/>
      <c r="AT1446" s="145"/>
      <c r="AU1446" s="145"/>
      <c r="AV1446" s="145"/>
      <c r="AW1446" s="145"/>
      <c r="AX1446" s="145"/>
      <c r="AY1446" s="145"/>
      <c r="AZ1446" s="145"/>
      <c r="BA1446" s="145"/>
      <c r="BB1446" s="145"/>
      <c r="BC1446" s="145"/>
      <c r="BD1446" s="167" t="str">
        <f>C1445</f>
        <v>O27:</v>
      </c>
      <c r="BE1446" s="145"/>
      <c r="BF1446" s="145"/>
      <c r="BG1446" s="145"/>
      <c r="BH1446" s="145"/>
      <c r="BI1446" s="145"/>
    </row>
    <row r="1447" spans="1:104" ht="12.75">
      <c r="A1447" s="146">
        <v>277</v>
      </c>
      <c r="B1447" s="147" t="s">
        <v>1423</v>
      </c>
      <c r="C1447" s="148" t="s">
        <v>1424</v>
      </c>
      <c r="D1447" s="149" t="s">
        <v>122</v>
      </c>
      <c r="E1447" s="150">
        <v>1</v>
      </c>
      <c r="F1447" s="151">
        <v>0</v>
      </c>
      <c r="G1447" s="152">
        <f>E1447*F1447</f>
        <v>0</v>
      </c>
      <c r="H1447" s="153">
        <v>0.025</v>
      </c>
      <c r="I1447" s="154">
        <f>E1447*H1447</f>
        <v>0.025</v>
      </c>
      <c r="J1447" s="153"/>
      <c r="K1447" s="154">
        <f>E1447*J1447</f>
        <v>0</v>
      </c>
      <c r="O1447" s="145"/>
      <c r="Z1447" s="145"/>
      <c r="AA1447" s="145">
        <v>3</v>
      </c>
      <c r="AB1447" s="145">
        <v>7</v>
      </c>
      <c r="AC1447" s="145">
        <v>61110015</v>
      </c>
      <c r="AD1447" s="145"/>
      <c r="AE1447" s="145"/>
      <c r="AF1447" s="145"/>
      <c r="AG1447" s="145"/>
      <c r="AH1447" s="145"/>
      <c r="AI1447" s="145"/>
      <c r="AJ1447" s="145"/>
      <c r="AK1447" s="145"/>
      <c r="AL1447" s="145"/>
      <c r="AM1447" s="145"/>
      <c r="AN1447" s="145"/>
      <c r="AO1447" s="145"/>
      <c r="AP1447" s="145"/>
      <c r="AQ1447" s="145"/>
      <c r="AR1447" s="145"/>
      <c r="AS1447" s="145"/>
      <c r="AT1447" s="145"/>
      <c r="AU1447" s="145"/>
      <c r="AV1447" s="145"/>
      <c r="AW1447" s="145"/>
      <c r="AX1447" s="145"/>
      <c r="AY1447" s="145"/>
      <c r="AZ1447" s="155">
        <f>G1447</f>
        <v>0</v>
      </c>
      <c r="BA1447" s="145"/>
      <c r="BB1447" s="145"/>
      <c r="BC1447" s="145"/>
      <c r="BD1447" s="145"/>
      <c r="BE1447" s="145"/>
      <c r="BF1447" s="145"/>
      <c r="BG1447" s="145"/>
      <c r="BH1447" s="145"/>
      <c r="BI1447" s="145"/>
      <c r="CA1447" s="145">
        <v>3</v>
      </c>
      <c r="CB1447" s="145">
        <v>7</v>
      </c>
      <c r="CZ1447" s="108">
        <v>2</v>
      </c>
    </row>
    <row r="1448" spans="1:61" ht="12.75">
      <c r="A1448" s="156"/>
      <c r="B1448" s="157"/>
      <c r="C1448" s="160" t="s">
        <v>1425</v>
      </c>
      <c r="D1448" s="161"/>
      <c r="E1448" s="162">
        <v>0</v>
      </c>
      <c r="F1448" s="163"/>
      <c r="G1448" s="164"/>
      <c r="H1448" s="165"/>
      <c r="I1448" s="158"/>
      <c r="J1448" s="166"/>
      <c r="K1448" s="158"/>
      <c r="M1448" s="159" t="s">
        <v>1425</v>
      </c>
      <c r="O1448" s="145"/>
      <c r="Z1448" s="145"/>
      <c r="AA1448" s="145"/>
      <c r="AB1448" s="145"/>
      <c r="AC1448" s="145"/>
      <c r="AD1448" s="145"/>
      <c r="AE1448" s="145"/>
      <c r="AF1448" s="145"/>
      <c r="AG1448" s="145"/>
      <c r="AH1448" s="145"/>
      <c r="AI1448" s="145"/>
      <c r="AJ1448" s="145"/>
      <c r="AK1448" s="145"/>
      <c r="AL1448" s="145"/>
      <c r="AM1448" s="145"/>
      <c r="AN1448" s="145"/>
      <c r="AO1448" s="145"/>
      <c r="AP1448" s="145"/>
      <c r="AQ1448" s="145"/>
      <c r="AR1448" s="145"/>
      <c r="AS1448" s="145"/>
      <c r="AT1448" s="145"/>
      <c r="AU1448" s="145"/>
      <c r="AV1448" s="145"/>
      <c r="AW1448" s="145"/>
      <c r="AX1448" s="145"/>
      <c r="AY1448" s="145"/>
      <c r="AZ1448" s="145"/>
      <c r="BA1448" s="145"/>
      <c r="BB1448" s="145"/>
      <c r="BC1448" s="145"/>
      <c r="BD1448" s="167" t="str">
        <f>C1447</f>
        <v>Okno PLAST 1625/1000 sklopné</v>
      </c>
      <c r="BE1448" s="145"/>
      <c r="BF1448" s="145"/>
      <c r="BG1448" s="145"/>
      <c r="BH1448" s="145"/>
      <c r="BI1448" s="145"/>
    </row>
    <row r="1449" spans="1:61" ht="12.75">
      <c r="A1449" s="156"/>
      <c r="B1449" s="157"/>
      <c r="C1449" s="160" t="s">
        <v>1390</v>
      </c>
      <c r="D1449" s="161"/>
      <c r="E1449" s="162">
        <v>1</v>
      </c>
      <c r="F1449" s="163"/>
      <c r="G1449" s="164"/>
      <c r="H1449" s="165"/>
      <c r="I1449" s="158"/>
      <c r="J1449" s="166"/>
      <c r="K1449" s="158"/>
      <c r="M1449" s="159" t="s">
        <v>1390</v>
      </c>
      <c r="O1449" s="145"/>
      <c r="Z1449" s="145"/>
      <c r="AA1449" s="145"/>
      <c r="AB1449" s="145"/>
      <c r="AC1449" s="145"/>
      <c r="AD1449" s="145"/>
      <c r="AE1449" s="145"/>
      <c r="AF1449" s="145"/>
      <c r="AG1449" s="145"/>
      <c r="AH1449" s="145"/>
      <c r="AI1449" s="145"/>
      <c r="AJ1449" s="145"/>
      <c r="AK1449" s="145"/>
      <c r="AL1449" s="145"/>
      <c r="AM1449" s="145"/>
      <c r="AN1449" s="145"/>
      <c r="AO1449" s="145"/>
      <c r="AP1449" s="145"/>
      <c r="AQ1449" s="145"/>
      <c r="AR1449" s="145"/>
      <c r="AS1449" s="145"/>
      <c r="AT1449" s="145"/>
      <c r="AU1449" s="145"/>
      <c r="AV1449" s="145"/>
      <c r="AW1449" s="145"/>
      <c r="AX1449" s="145"/>
      <c r="AY1449" s="145"/>
      <c r="AZ1449" s="145"/>
      <c r="BA1449" s="145"/>
      <c r="BB1449" s="145"/>
      <c r="BC1449" s="145"/>
      <c r="BD1449" s="167" t="str">
        <f>C1448</f>
        <v>O28:</v>
      </c>
      <c r="BE1449" s="145"/>
      <c r="BF1449" s="145"/>
      <c r="BG1449" s="145"/>
      <c r="BH1449" s="145"/>
      <c r="BI1449" s="145"/>
    </row>
    <row r="1450" spans="1:104" ht="12.75">
      <c r="A1450" s="146">
        <v>278</v>
      </c>
      <c r="B1450" s="147" t="s">
        <v>1426</v>
      </c>
      <c r="C1450" s="148" t="s">
        <v>1427</v>
      </c>
      <c r="D1450" s="149" t="s">
        <v>122</v>
      </c>
      <c r="E1450" s="150">
        <v>2</v>
      </c>
      <c r="F1450" s="151">
        <v>0</v>
      </c>
      <c r="G1450" s="152">
        <f>E1450*F1450</f>
        <v>0</v>
      </c>
      <c r="H1450" s="153">
        <v>0.025</v>
      </c>
      <c r="I1450" s="154">
        <f>E1450*H1450</f>
        <v>0.05</v>
      </c>
      <c r="J1450" s="153"/>
      <c r="K1450" s="154">
        <f>E1450*J1450</f>
        <v>0</v>
      </c>
      <c r="O1450" s="145"/>
      <c r="Z1450" s="145"/>
      <c r="AA1450" s="145">
        <v>3</v>
      </c>
      <c r="AB1450" s="145">
        <v>7</v>
      </c>
      <c r="AC1450" s="145">
        <v>61110016</v>
      </c>
      <c r="AD1450" s="145"/>
      <c r="AE1450" s="145"/>
      <c r="AF1450" s="145"/>
      <c r="AG1450" s="145"/>
      <c r="AH1450" s="145"/>
      <c r="AI1450" s="145"/>
      <c r="AJ1450" s="145"/>
      <c r="AK1450" s="145"/>
      <c r="AL1450" s="145"/>
      <c r="AM1450" s="145"/>
      <c r="AN1450" s="145"/>
      <c r="AO1450" s="145"/>
      <c r="AP1450" s="145"/>
      <c r="AQ1450" s="145"/>
      <c r="AR1450" s="145"/>
      <c r="AS1450" s="145"/>
      <c r="AT1450" s="145"/>
      <c r="AU1450" s="145"/>
      <c r="AV1450" s="145"/>
      <c r="AW1450" s="145"/>
      <c r="AX1450" s="145"/>
      <c r="AY1450" s="145"/>
      <c r="AZ1450" s="155">
        <f>G1450</f>
        <v>0</v>
      </c>
      <c r="BA1450" s="145"/>
      <c r="BB1450" s="145"/>
      <c r="BC1450" s="145"/>
      <c r="BD1450" s="145"/>
      <c r="BE1450" s="145"/>
      <c r="BF1450" s="145"/>
      <c r="BG1450" s="145"/>
      <c r="BH1450" s="145"/>
      <c r="BI1450" s="145"/>
      <c r="CA1450" s="145">
        <v>3</v>
      </c>
      <c r="CB1450" s="145">
        <v>7</v>
      </c>
      <c r="CZ1450" s="108">
        <v>2</v>
      </c>
    </row>
    <row r="1451" spans="1:61" ht="12.75">
      <c r="A1451" s="156"/>
      <c r="B1451" s="157"/>
      <c r="C1451" s="160" t="s">
        <v>1428</v>
      </c>
      <c r="D1451" s="161"/>
      <c r="E1451" s="162">
        <v>0</v>
      </c>
      <c r="F1451" s="163"/>
      <c r="G1451" s="164"/>
      <c r="H1451" s="165"/>
      <c r="I1451" s="158"/>
      <c r="J1451" s="166"/>
      <c r="K1451" s="158"/>
      <c r="M1451" s="159" t="s">
        <v>1428</v>
      </c>
      <c r="O1451" s="145"/>
      <c r="Z1451" s="145"/>
      <c r="AA1451" s="145"/>
      <c r="AB1451" s="145"/>
      <c r="AC1451" s="145"/>
      <c r="AD1451" s="145"/>
      <c r="AE1451" s="145"/>
      <c r="AF1451" s="145"/>
      <c r="AG1451" s="145"/>
      <c r="AH1451" s="145"/>
      <c r="AI1451" s="145"/>
      <c r="AJ1451" s="145"/>
      <c r="AK1451" s="145"/>
      <c r="AL1451" s="145"/>
      <c r="AM1451" s="145"/>
      <c r="AN1451" s="145"/>
      <c r="AO1451" s="145"/>
      <c r="AP1451" s="145"/>
      <c r="AQ1451" s="145"/>
      <c r="AR1451" s="145"/>
      <c r="AS1451" s="145"/>
      <c r="AT1451" s="145"/>
      <c r="AU1451" s="145"/>
      <c r="AV1451" s="145"/>
      <c r="AW1451" s="145"/>
      <c r="AX1451" s="145"/>
      <c r="AY1451" s="145"/>
      <c r="AZ1451" s="145"/>
      <c r="BA1451" s="145"/>
      <c r="BB1451" s="145"/>
      <c r="BC1451" s="145"/>
      <c r="BD1451" s="167" t="str">
        <f>C1450</f>
        <v>Okno PLAST 2500/1000 dvoudílný element,</v>
      </c>
      <c r="BE1451" s="145"/>
      <c r="BF1451" s="145"/>
      <c r="BG1451" s="145"/>
      <c r="BH1451" s="145"/>
      <c r="BI1451" s="145"/>
    </row>
    <row r="1452" spans="1:61" ht="12.75">
      <c r="A1452" s="156"/>
      <c r="B1452" s="157"/>
      <c r="C1452" s="160" t="s">
        <v>1390</v>
      </c>
      <c r="D1452" s="161"/>
      <c r="E1452" s="162">
        <v>1</v>
      </c>
      <c r="F1452" s="163"/>
      <c r="G1452" s="164"/>
      <c r="H1452" s="165"/>
      <c r="I1452" s="158"/>
      <c r="J1452" s="166"/>
      <c r="K1452" s="158"/>
      <c r="M1452" s="159" t="s">
        <v>1390</v>
      </c>
      <c r="O1452" s="145"/>
      <c r="Z1452" s="145"/>
      <c r="AA1452" s="145"/>
      <c r="AB1452" s="145"/>
      <c r="AC1452" s="145"/>
      <c r="AD1452" s="145"/>
      <c r="AE1452" s="145"/>
      <c r="AF1452" s="145"/>
      <c r="AG1452" s="145"/>
      <c r="AH1452" s="145"/>
      <c r="AI1452" s="145"/>
      <c r="AJ1452" s="145"/>
      <c r="AK1452" s="145"/>
      <c r="AL1452" s="145"/>
      <c r="AM1452" s="145"/>
      <c r="AN1452" s="145"/>
      <c r="AO1452" s="145"/>
      <c r="AP1452" s="145"/>
      <c r="AQ1452" s="145"/>
      <c r="AR1452" s="145"/>
      <c r="AS1452" s="145"/>
      <c r="AT1452" s="145"/>
      <c r="AU1452" s="145"/>
      <c r="AV1452" s="145"/>
      <c r="AW1452" s="145"/>
      <c r="AX1452" s="145"/>
      <c r="AY1452" s="145"/>
      <c r="AZ1452" s="145"/>
      <c r="BA1452" s="145"/>
      <c r="BB1452" s="145"/>
      <c r="BC1452" s="145"/>
      <c r="BD1452" s="167" t="str">
        <f>C1451</f>
        <v>O19:</v>
      </c>
      <c r="BE1452" s="145"/>
      <c r="BF1452" s="145"/>
      <c r="BG1452" s="145"/>
      <c r="BH1452" s="145"/>
      <c r="BI1452" s="145"/>
    </row>
    <row r="1453" spans="1:61" ht="12.75">
      <c r="A1453" s="156"/>
      <c r="B1453" s="157"/>
      <c r="C1453" s="160" t="s">
        <v>1429</v>
      </c>
      <c r="D1453" s="161"/>
      <c r="E1453" s="162">
        <v>0</v>
      </c>
      <c r="F1453" s="163"/>
      <c r="G1453" s="164"/>
      <c r="H1453" s="165"/>
      <c r="I1453" s="158"/>
      <c r="J1453" s="166"/>
      <c r="K1453" s="158"/>
      <c r="M1453" s="159" t="s">
        <v>1429</v>
      </c>
      <c r="O1453" s="145"/>
      <c r="Z1453" s="145"/>
      <c r="AA1453" s="145"/>
      <c r="AB1453" s="145"/>
      <c r="AC1453" s="145"/>
      <c r="AD1453" s="145"/>
      <c r="AE1453" s="145"/>
      <c r="AF1453" s="145"/>
      <c r="AG1453" s="145"/>
      <c r="AH1453" s="145"/>
      <c r="AI1453" s="145"/>
      <c r="AJ1453" s="145"/>
      <c r="AK1453" s="145"/>
      <c r="AL1453" s="145"/>
      <c r="AM1453" s="145"/>
      <c r="AN1453" s="145"/>
      <c r="AO1453" s="145"/>
      <c r="AP1453" s="145"/>
      <c r="AQ1453" s="145"/>
      <c r="AR1453" s="145"/>
      <c r="AS1453" s="145"/>
      <c r="AT1453" s="145"/>
      <c r="AU1453" s="145"/>
      <c r="AV1453" s="145"/>
      <c r="AW1453" s="145"/>
      <c r="AX1453" s="145"/>
      <c r="AY1453" s="145"/>
      <c r="AZ1453" s="145"/>
      <c r="BA1453" s="145"/>
      <c r="BB1453" s="145"/>
      <c r="BC1453" s="145"/>
      <c r="BD1453" s="167" t="str">
        <f>C1452</f>
        <v>dodáno dle tabulky oken:1</v>
      </c>
      <c r="BE1453" s="145"/>
      <c r="BF1453" s="145"/>
      <c r="BG1453" s="145"/>
      <c r="BH1453" s="145"/>
      <c r="BI1453" s="145"/>
    </row>
    <row r="1454" spans="1:61" ht="12.75">
      <c r="A1454" s="156"/>
      <c r="B1454" s="157"/>
      <c r="C1454" s="160" t="s">
        <v>1390</v>
      </c>
      <c r="D1454" s="161"/>
      <c r="E1454" s="162">
        <v>1</v>
      </c>
      <c r="F1454" s="163"/>
      <c r="G1454" s="164"/>
      <c r="H1454" s="165"/>
      <c r="I1454" s="158"/>
      <c r="J1454" s="166"/>
      <c r="K1454" s="158"/>
      <c r="M1454" s="159" t="s">
        <v>1390</v>
      </c>
      <c r="O1454" s="145"/>
      <c r="Z1454" s="145"/>
      <c r="AA1454" s="145"/>
      <c r="AB1454" s="145"/>
      <c r="AC1454" s="145"/>
      <c r="AD1454" s="145"/>
      <c r="AE1454" s="145"/>
      <c r="AF1454" s="145"/>
      <c r="AG1454" s="145"/>
      <c r="AH1454" s="145"/>
      <c r="AI1454" s="145"/>
      <c r="AJ1454" s="145"/>
      <c r="AK1454" s="145"/>
      <c r="AL1454" s="145"/>
      <c r="AM1454" s="145"/>
      <c r="AN1454" s="145"/>
      <c r="AO1454" s="145"/>
      <c r="AP1454" s="145"/>
      <c r="AQ1454" s="145"/>
      <c r="AR1454" s="145"/>
      <c r="AS1454" s="145"/>
      <c r="AT1454" s="145"/>
      <c r="AU1454" s="145"/>
      <c r="AV1454" s="145"/>
      <c r="AW1454" s="145"/>
      <c r="AX1454" s="145"/>
      <c r="AY1454" s="145"/>
      <c r="AZ1454" s="145"/>
      <c r="BA1454" s="145"/>
      <c r="BB1454" s="145"/>
      <c r="BC1454" s="145"/>
      <c r="BD1454" s="167" t="str">
        <f>C1453</f>
        <v>O21:</v>
      </c>
      <c r="BE1454" s="145"/>
      <c r="BF1454" s="145"/>
      <c r="BG1454" s="145"/>
      <c r="BH1454" s="145"/>
      <c r="BI1454" s="145"/>
    </row>
    <row r="1455" spans="1:104" ht="12.75">
      <c r="A1455" s="146">
        <v>279</v>
      </c>
      <c r="B1455" s="147" t="s">
        <v>1430</v>
      </c>
      <c r="C1455" s="148" t="s">
        <v>1431</v>
      </c>
      <c r="D1455" s="149" t="s">
        <v>122</v>
      </c>
      <c r="E1455" s="150">
        <v>1</v>
      </c>
      <c r="F1455" s="151">
        <v>0</v>
      </c>
      <c r="G1455" s="152">
        <f>E1455*F1455</f>
        <v>0</v>
      </c>
      <c r="H1455" s="153">
        <v>0.031</v>
      </c>
      <c r="I1455" s="154">
        <f>E1455*H1455</f>
        <v>0.031</v>
      </c>
      <c r="J1455" s="153"/>
      <c r="K1455" s="154">
        <f>E1455*J1455</f>
        <v>0</v>
      </c>
      <c r="O1455" s="145"/>
      <c r="Z1455" s="145"/>
      <c r="AA1455" s="145">
        <v>3</v>
      </c>
      <c r="AB1455" s="145">
        <v>7</v>
      </c>
      <c r="AC1455" s="145">
        <v>61110017</v>
      </c>
      <c r="AD1455" s="145"/>
      <c r="AE1455" s="145"/>
      <c r="AF1455" s="145"/>
      <c r="AG1455" s="145"/>
      <c r="AH1455" s="145"/>
      <c r="AI1455" s="145"/>
      <c r="AJ1455" s="145"/>
      <c r="AK1455" s="145"/>
      <c r="AL1455" s="145"/>
      <c r="AM1455" s="145"/>
      <c r="AN1455" s="145"/>
      <c r="AO1455" s="145"/>
      <c r="AP1455" s="145"/>
      <c r="AQ1455" s="145"/>
      <c r="AR1455" s="145"/>
      <c r="AS1455" s="145"/>
      <c r="AT1455" s="145"/>
      <c r="AU1455" s="145"/>
      <c r="AV1455" s="145"/>
      <c r="AW1455" s="145"/>
      <c r="AX1455" s="145"/>
      <c r="AY1455" s="145"/>
      <c r="AZ1455" s="155">
        <f>G1455</f>
        <v>0</v>
      </c>
      <c r="BA1455" s="145"/>
      <c r="BB1455" s="145"/>
      <c r="BC1455" s="145"/>
      <c r="BD1455" s="145"/>
      <c r="BE1455" s="145"/>
      <c r="BF1455" s="145"/>
      <c r="BG1455" s="145"/>
      <c r="BH1455" s="145"/>
      <c r="BI1455" s="145"/>
      <c r="CA1455" s="145">
        <v>3</v>
      </c>
      <c r="CB1455" s="145">
        <v>7</v>
      </c>
      <c r="CZ1455" s="108">
        <v>2</v>
      </c>
    </row>
    <row r="1456" spans="1:61" ht="12.75">
      <c r="A1456" s="156"/>
      <c r="B1456" s="157"/>
      <c r="C1456" s="160" t="s">
        <v>1432</v>
      </c>
      <c r="D1456" s="161"/>
      <c r="E1456" s="162">
        <v>0</v>
      </c>
      <c r="F1456" s="163"/>
      <c r="G1456" s="164"/>
      <c r="H1456" s="165"/>
      <c r="I1456" s="158"/>
      <c r="J1456" s="166"/>
      <c r="K1456" s="158"/>
      <c r="M1456" s="159" t="s">
        <v>1432</v>
      </c>
      <c r="O1456" s="145"/>
      <c r="Z1456" s="145"/>
      <c r="AA1456" s="145"/>
      <c r="AB1456" s="145"/>
      <c r="AC1456" s="145"/>
      <c r="AD1456" s="145"/>
      <c r="AE1456" s="145"/>
      <c r="AF1456" s="145"/>
      <c r="AG1456" s="145"/>
      <c r="AH1456" s="145"/>
      <c r="AI1456" s="145"/>
      <c r="AJ1456" s="145"/>
      <c r="AK1456" s="145"/>
      <c r="AL1456" s="145"/>
      <c r="AM1456" s="145"/>
      <c r="AN1456" s="145"/>
      <c r="AO1456" s="145"/>
      <c r="AP1456" s="145"/>
      <c r="AQ1456" s="145"/>
      <c r="AR1456" s="145"/>
      <c r="AS1456" s="145"/>
      <c r="AT1456" s="145"/>
      <c r="AU1456" s="145"/>
      <c r="AV1456" s="145"/>
      <c r="AW1456" s="145"/>
      <c r="AX1456" s="145"/>
      <c r="AY1456" s="145"/>
      <c r="AZ1456" s="145"/>
      <c r="BA1456" s="145"/>
      <c r="BB1456" s="145"/>
      <c r="BC1456" s="145"/>
      <c r="BD1456" s="167" t="str">
        <f>C1455</f>
        <v>Okno PLAST 1750/1000 sklopné</v>
      </c>
      <c r="BE1456" s="145"/>
      <c r="BF1456" s="145"/>
      <c r="BG1456" s="145"/>
      <c r="BH1456" s="145"/>
      <c r="BI1456" s="145"/>
    </row>
    <row r="1457" spans="1:61" ht="12.75">
      <c r="A1457" s="156"/>
      <c r="B1457" s="157"/>
      <c r="C1457" s="160" t="s">
        <v>1390</v>
      </c>
      <c r="D1457" s="161"/>
      <c r="E1457" s="162">
        <v>1</v>
      </c>
      <c r="F1457" s="163"/>
      <c r="G1457" s="164"/>
      <c r="H1457" s="165"/>
      <c r="I1457" s="158"/>
      <c r="J1457" s="166"/>
      <c r="K1457" s="158"/>
      <c r="M1457" s="159" t="s">
        <v>1390</v>
      </c>
      <c r="O1457" s="145"/>
      <c r="Z1457" s="145"/>
      <c r="AA1457" s="145"/>
      <c r="AB1457" s="145"/>
      <c r="AC1457" s="145"/>
      <c r="AD1457" s="145"/>
      <c r="AE1457" s="145"/>
      <c r="AF1457" s="145"/>
      <c r="AG1457" s="145"/>
      <c r="AH1457" s="145"/>
      <c r="AI1457" s="145"/>
      <c r="AJ1457" s="145"/>
      <c r="AK1457" s="145"/>
      <c r="AL1457" s="145"/>
      <c r="AM1457" s="145"/>
      <c r="AN1457" s="145"/>
      <c r="AO1457" s="145"/>
      <c r="AP1457" s="145"/>
      <c r="AQ1457" s="145"/>
      <c r="AR1457" s="145"/>
      <c r="AS1457" s="145"/>
      <c r="AT1457" s="145"/>
      <c r="AU1457" s="145"/>
      <c r="AV1457" s="145"/>
      <c r="AW1457" s="145"/>
      <c r="AX1457" s="145"/>
      <c r="AY1457" s="145"/>
      <c r="AZ1457" s="145"/>
      <c r="BA1457" s="145"/>
      <c r="BB1457" s="145"/>
      <c r="BC1457" s="145"/>
      <c r="BD1457" s="167" t="str">
        <f>C1456</f>
        <v>O20:</v>
      </c>
      <c r="BE1457" s="145"/>
      <c r="BF1457" s="145"/>
      <c r="BG1457" s="145"/>
      <c r="BH1457" s="145"/>
      <c r="BI1457" s="145"/>
    </row>
    <row r="1458" spans="1:104" ht="12.75">
      <c r="A1458" s="146">
        <v>280</v>
      </c>
      <c r="B1458" s="147" t="s">
        <v>1433</v>
      </c>
      <c r="C1458" s="148" t="s">
        <v>1434</v>
      </c>
      <c r="D1458" s="149" t="s">
        <v>122</v>
      </c>
      <c r="E1458" s="150">
        <v>5</v>
      </c>
      <c r="F1458" s="151">
        <v>0</v>
      </c>
      <c r="G1458" s="152">
        <f>E1458*F1458</f>
        <v>0</v>
      </c>
      <c r="H1458" s="153">
        <v>0.031</v>
      </c>
      <c r="I1458" s="154">
        <f>E1458*H1458</f>
        <v>0.155</v>
      </c>
      <c r="J1458" s="153"/>
      <c r="K1458" s="154">
        <f>E1458*J1458</f>
        <v>0</v>
      </c>
      <c r="O1458" s="145"/>
      <c r="Z1458" s="145"/>
      <c r="AA1458" s="145">
        <v>3</v>
      </c>
      <c r="AB1458" s="145">
        <v>7</v>
      </c>
      <c r="AC1458" s="145">
        <v>61110018</v>
      </c>
      <c r="AD1458" s="145"/>
      <c r="AE1458" s="145"/>
      <c r="AF1458" s="145"/>
      <c r="AG1458" s="145"/>
      <c r="AH1458" s="145"/>
      <c r="AI1458" s="145"/>
      <c r="AJ1458" s="145"/>
      <c r="AK1458" s="145"/>
      <c r="AL1458" s="145"/>
      <c r="AM1458" s="145"/>
      <c r="AN1458" s="145"/>
      <c r="AO1458" s="145"/>
      <c r="AP1458" s="145"/>
      <c r="AQ1458" s="145"/>
      <c r="AR1458" s="145"/>
      <c r="AS1458" s="145"/>
      <c r="AT1458" s="145"/>
      <c r="AU1458" s="145"/>
      <c r="AV1458" s="145"/>
      <c r="AW1458" s="145"/>
      <c r="AX1458" s="145"/>
      <c r="AY1458" s="145"/>
      <c r="AZ1458" s="155">
        <f>G1458</f>
        <v>0</v>
      </c>
      <c r="BA1458" s="145"/>
      <c r="BB1458" s="145"/>
      <c r="BC1458" s="145"/>
      <c r="BD1458" s="145"/>
      <c r="BE1458" s="145"/>
      <c r="BF1458" s="145"/>
      <c r="BG1458" s="145"/>
      <c r="BH1458" s="145"/>
      <c r="BI1458" s="145"/>
      <c r="CA1458" s="145">
        <v>3</v>
      </c>
      <c r="CB1458" s="145">
        <v>7</v>
      </c>
      <c r="CZ1458" s="108">
        <v>2</v>
      </c>
    </row>
    <row r="1459" spans="1:61" ht="12.75">
      <c r="A1459" s="156"/>
      <c r="B1459" s="157"/>
      <c r="C1459" s="160" t="s">
        <v>1435</v>
      </c>
      <c r="D1459" s="161"/>
      <c r="E1459" s="162">
        <v>0</v>
      </c>
      <c r="F1459" s="163"/>
      <c r="G1459" s="164"/>
      <c r="H1459" s="165"/>
      <c r="I1459" s="158"/>
      <c r="J1459" s="166"/>
      <c r="K1459" s="158"/>
      <c r="M1459" s="159" t="s">
        <v>1435</v>
      </c>
      <c r="O1459" s="145"/>
      <c r="Z1459" s="145"/>
      <c r="AA1459" s="145"/>
      <c r="AB1459" s="145"/>
      <c r="AC1459" s="145"/>
      <c r="AD1459" s="145"/>
      <c r="AE1459" s="145"/>
      <c r="AF1459" s="145"/>
      <c r="AG1459" s="145"/>
      <c r="AH1459" s="145"/>
      <c r="AI1459" s="145"/>
      <c r="AJ1459" s="145"/>
      <c r="AK1459" s="145"/>
      <c r="AL1459" s="145"/>
      <c r="AM1459" s="145"/>
      <c r="AN1459" s="145"/>
      <c r="AO1459" s="145"/>
      <c r="AP1459" s="145"/>
      <c r="AQ1459" s="145"/>
      <c r="AR1459" s="145"/>
      <c r="AS1459" s="145"/>
      <c r="AT1459" s="145"/>
      <c r="AU1459" s="145"/>
      <c r="AV1459" s="145"/>
      <c r="AW1459" s="145"/>
      <c r="AX1459" s="145"/>
      <c r="AY1459" s="145"/>
      <c r="AZ1459" s="145"/>
      <c r="BA1459" s="145"/>
      <c r="BB1459" s="145"/>
      <c r="BC1459" s="145"/>
      <c r="BD1459" s="167" t="str">
        <f>C1458</f>
        <v>Dveře balkonové PLAST 725+1025/2180</v>
      </c>
      <c r="BE1459" s="145"/>
      <c r="BF1459" s="145"/>
      <c r="BG1459" s="145"/>
      <c r="BH1459" s="145"/>
      <c r="BI1459" s="145"/>
    </row>
    <row r="1460" spans="1:61" ht="12.75">
      <c r="A1460" s="156"/>
      <c r="B1460" s="157"/>
      <c r="C1460" s="160" t="s">
        <v>1436</v>
      </c>
      <c r="D1460" s="161"/>
      <c r="E1460" s="162">
        <v>5</v>
      </c>
      <c r="F1460" s="163"/>
      <c r="G1460" s="164"/>
      <c r="H1460" s="165"/>
      <c r="I1460" s="158"/>
      <c r="J1460" s="166"/>
      <c r="K1460" s="158"/>
      <c r="M1460" s="159" t="s">
        <v>1436</v>
      </c>
      <c r="O1460" s="145"/>
      <c r="Z1460" s="145"/>
      <c r="AA1460" s="145"/>
      <c r="AB1460" s="145"/>
      <c r="AC1460" s="145"/>
      <c r="AD1460" s="145"/>
      <c r="AE1460" s="145"/>
      <c r="AF1460" s="145"/>
      <c r="AG1460" s="145"/>
      <c r="AH1460" s="145"/>
      <c r="AI1460" s="145"/>
      <c r="AJ1460" s="145"/>
      <c r="AK1460" s="145"/>
      <c r="AL1460" s="145"/>
      <c r="AM1460" s="145"/>
      <c r="AN1460" s="145"/>
      <c r="AO1460" s="145"/>
      <c r="AP1460" s="145"/>
      <c r="AQ1460" s="145"/>
      <c r="AR1460" s="145"/>
      <c r="AS1460" s="145"/>
      <c r="AT1460" s="145"/>
      <c r="AU1460" s="145"/>
      <c r="AV1460" s="145"/>
      <c r="AW1460" s="145"/>
      <c r="AX1460" s="145"/>
      <c r="AY1460" s="145"/>
      <c r="AZ1460" s="145"/>
      <c r="BA1460" s="145"/>
      <c r="BB1460" s="145"/>
      <c r="BC1460" s="145"/>
      <c r="BD1460" s="167" t="str">
        <f>C1459</f>
        <v>O7:</v>
      </c>
      <c r="BE1460" s="145"/>
      <c r="BF1460" s="145"/>
      <c r="BG1460" s="145"/>
      <c r="BH1460" s="145"/>
      <c r="BI1460" s="145"/>
    </row>
    <row r="1461" spans="1:104" ht="12.75">
      <c r="A1461" s="146">
        <v>281</v>
      </c>
      <c r="B1461" s="147" t="s">
        <v>1437</v>
      </c>
      <c r="C1461" s="148" t="s">
        <v>1438</v>
      </c>
      <c r="D1461" s="149" t="s">
        <v>122</v>
      </c>
      <c r="E1461" s="150">
        <v>1</v>
      </c>
      <c r="F1461" s="151">
        <v>0</v>
      </c>
      <c r="G1461" s="152">
        <f>E1461*F1461</f>
        <v>0</v>
      </c>
      <c r="H1461" s="153">
        <v>0.018</v>
      </c>
      <c r="I1461" s="154">
        <f>E1461*H1461</f>
        <v>0.018</v>
      </c>
      <c r="J1461" s="153"/>
      <c r="K1461" s="154">
        <f>E1461*J1461</f>
        <v>0</v>
      </c>
      <c r="O1461" s="145"/>
      <c r="Z1461" s="145"/>
      <c r="AA1461" s="145">
        <v>3</v>
      </c>
      <c r="AB1461" s="145">
        <v>7</v>
      </c>
      <c r="AC1461" s="145">
        <v>61110019</v>
      </c>
      <c r="AD1461" s="145"/>
      <c r="AE1461" s="145"/>
      <c r="AF1461" s="145"/>
      <c r="AG1461" s="145"/>
      <c r="AH1461" s="145"/>
      <c r="AI1461" s="145"/>
      <c r="AJ1461" s="145"/>
      <c r="AK1461" s="145"/>
      <c r="AL1461" s="145"/>
      <c r="AM1461" s="145"/>
      <c r="AN1461" s="145"/>
      <c r="AO1461" s="145"/>
      <c r="AP1461" s="145"/>
      <c r="AQ1461" s="145"/>
      <c r="AR1461" s="145"/>
      <c r="AS1461" s="145"/>
      <c r="AT1461" s="145"/>
      <c r="AU1461" s="145"/>
      <c r="AV1461" s="145"/>
      <c r="AW1461" s="145"/>
      <c r="AX1461" s="145"/>
      <c r="AY1461" s="145"/>
      <c r="AZ1461" s="155">
        <f>G1461</f>
        <v>0</v>
      </c>
      <c r="BA1461" s="145"/>
      <c r="BB1461" s="145"/>
      <c r="BC1461" s="145"/>
      <c r="BD1461" s="145"/>
      <c r="BE1461" s="145"/>
      <c r="BF1461" s="145"/>
      <c r="BG1461" s="145"/>
      <c r="BH1461" s="145"/>
      <c r="BI1461" s="145"/>
      <c r="CA1461" s="145">
        <v>3</v>
      </c>
      <c r="CB1461" s="145">
        <v>7</v>
      </c>
      <c r="CZ1461" s="108">
        <v>2</v>
      </c>
    </row>
    <row r="1462" spans="1:61" ht="12.75">
      <c r="A1462" s="156"/>
      <c r="B1462" s="157"/>
      <c r="C1462" s="160" t="s">
        <v>1439</v>
      </c>
      <c r="D1462" s="161"/>
      <c r="E1462" s="162">
        <v>0</v>
      </c>
      <c r="F1462" s="163"/>
      <c r="G1462" s="164"/>
      <c r="H1462" s="165"/>
      <c r="I1462" s="158"/>
      <c r="J1462" s="166"/>
      <c r="K1462" s="158"/>
      <c r="M1462" s="159" t="s">
        <v>1439</v>
      </c>
      <c r="O1462" s="145"/>
      <c r="Z1462" s="145"/>
      <c r="AA1462" s="145"/>
      <c r="AB1462" s="145"/>
      <c r="AC1462" s="145"/>
      <c r="AD1462" s="145"/>
      <c r="AE1462" s="145"/>
      <c r="AF1462" s="145"/>
      <c r="AG1462" s="145"/>
      <c r="AH1462" s="145"/>
      <c r="AI1462" s="145"/>
      <c r="AJ1462" s="145"/>
      <c r="AK1462" s="145"/>
      <c r="AL1462" s="145"/>
      <c r="AM1462" s="145"/>
      <c r="AN1462" s="145"/>
      <c r="AO1462" s="145"/>
      <c r="AP1462" s="145"/>
      <c r="AQ1462" s="145"/>
      <c r="AR1462" s="145"/>
      <c r="AS1462" s="145"/>
      <c r="AT1462" s="145"/>
      <c r="AU1462" s="145"/>
      <c r="AV1462" s="145"/>
      <c r="AW1462" s="145"/>
      <c r="AX1462" s="145"/>
      <c r="AY1462" s="145"/>
      <c r="AZ1462" s="145"/>
      <c r="BA1462" s="145"/>
      <c r="BB1462" s="145"/>
      <c r="BC1462" s="145"/>
      <c r="BD1462" s="167" t="str">
        <f>C1461</f>
        <v>Dveře vstupní  PLAST 900/1960 prosklené</v>
      </c>
      <c r="BE1462" s="145"/>
      <c r="BF1462" s="145"/>
      <c r="BG1462" s="145"/>
      <c r="BH1462" s="145"/>
      <c r="BI1462" s="145"/>
    </row>
    <row r="1463" spans="1:61" ht="12.75">
      <c r="A1463" s="156"/>
      <c r="B1463" s="157"/>
      <c r="C1463" s="160" t="s">
        <v>1390</v>
      </c>
      <c r="D1463" s="161"/>
      <c r="E1463" s="162">
        <v>1</v>
      </c>
      <c r="F1463" s="163"/>
      <c r="G1463" s="164"/>
      <c r="H1463" s="165"/>
      <c r="I1463" s="158"/>
      <c r="J1463" s="166"/>
      <c r="K1463" s="158"/>
      <c r="M1463" s="159" t="s">
        <v>1390</v>
      </c>
      <c r="O1463" s="145"/>
      <c r="Z1463" s="145"/>
      <c r="AA1463" s="145"/>
      <c r="AB1463" s="145"/>
      <c r="AC1463" s="145"/>
      <c r="AD1463" s="145"/>
      <c r="AE1463" s="145"/>
      <c r="AF1463" s="145"/>
      <c r="AG1463" s="145"/>
      <c r="AH1463" s="145"/>
      <c r="AI1463" s="145"/>
      <c r="AJ1463" s="145"/>
      <c r="AK1463" s="145"/>
      <c r="AL1463" s="145"/>
      <c r="AM1463" s="145"/>
      <c r="AN1463" s="145"/>
      <c r="AO1463" s="145"/>
      <c r="AP1463" s="145"/>
      <c r="AQ1463" s="145"/>
      <c r="AR1463" s="145"/>
      <c r="AS1463" s="145"/>
      <c r="AT1463" s="145"/>
      <c r="AU1463" s="145"/>
      <c r="AV1463" s="145"/>
      <c r="AW1463" s="145"/>
      <c r="AX1463" s="145"/>
      <c r="AY1463" s="145"/>
      <c r="AZ1463" s="145"/>
      <c r="BA1463" s="145"/>
      <c r="BB1463" s="145"/>
      <c r="BC1463" s="145"/>
      <c r="BD1463" s="167" t="str">
        <f>C1462</f>
        <v>O9:</v>
      </c>
      <c r="BE1463" s="145"/>
      <c r="BF1463" s="145"/>
      <c r="BG1463" s="145"/>
      <c r="BH1463" s="145"/>
      <c r="BI1463" s="145"/>
    </row>
    <row r="1464" spans="1:104" ht="12.75">
      <c r="A1464" s="146">
        <v>282</v>
      </c>
      <c r="B1464" s="147" t="s">
        <v>1440</v>
      </c>
      <c r="C1464" s="148" t="s">
        <v>1441</v>
      </c>
      <c r="D1464" s="149" t="s">
        <v>122</v>
      </c>
      <c r="E1464" s="150">
        <v>1</v>
      </c>
      <c r="F1464" s="151">
        <v>0</v>
      </c>
      <c r="G1464" s="152">
        <f>E1464*F1464</f>
        <v>0</v>
      </c>
      <c r="H1464" s="153">
        <v>0.018</v>
      </c>
      <c r="I1464" s="154">
        <f>E1464*H1464</f>
        <v>0.018</v>
      </c>
      <c r="J1464" s="153"/>
      <c r="K1464" s="154">
        <f>E1464*J1464</f>
        <v>0</v>
      </c>
      <c r="O1464" s="145"/>
      <c r="Z1464" s="145"/>
      <c r="AA1464" s="145">
        <v>3</v>
      </c>
      <c r="AB1464" s="145">
        <v>7</v>
      </c>
      <c r="AC1464" s="145">
        <v>61110020</v>
      </c>
      <c r="AD1464" s="145"/>
      <c r="AE1464" s="145"/>
      <c r="AF1464" s="145"/>
      <c r="AG1464" s="145"/>
      <c r="AH1464" s="145"/>
      <c r="AI1464" s="145"/>
      <c r="AJ1464" s="145"/>
      <c r="AK1464" s="145"/>
      <c r="AL1464" s="145"/>
      <c r="AM1464" s="145"/>
      <c r="AN1464" s="145"/>
      <c r="AO1464" s="145"/>
      <c r="AP1464" s="145"/>
      <c r="AQ1464" s="145"/>
      <c r="AR1464" s="145"/>
      <c r="AS1464" s="145"/>
      <c r="AT1464" s="145"/>
      <c r="AU1464" s="145"/>
      <c r="AV1464" s="145"/>
      <c r="AW1464" s="145"/>
      <c r="AX1464" s="145"/>
      <c r="AY1464" s="145"/>
      <c r="AZ1464" s="155">
        <f>G1464</f>
        <v>0</v>
      </c>
      <c r="BA1464" s="145"/>
      <c r="BB1464" s="145"/>
      <c r="BC1464" s="145"/>
      <c r="BD1464" s="145"/>
      <c r="BE1464" s="145"/>
      <c r="BF1464" s="145"/>
      <c r="BG1464" s="145"/>
      <c r="BH1464" s="145"/>
      <c r="BI1464" s="145"/>
      <c r="CA1464" s="145">
        <v>3</v>
      </c>
      <c r="CB1464" s="145">
        <v>7</v>
      </c>
      <c r="CZ1464" s="108">
        <v>2</v>
      </c>
    </row>
    <row r="1465" spans="1:61" ht="12.75">
      <c r="A1465" s="156"/>
      <c r="B1465" s="157"/>
      <c r="C1465" s="160" t="s">
        <v>1418</v>
      </c>
      <c r="D1465" s="161"/>
      <c r="E1465" s="162">
        <v>0</v>
      </c>
      <c r="F1465" s="163"/>
      <c r="G1465" s="164"/>
      <c r="H1465" s="165"/>
      <c r="I1465" s="158"/>
      <c r="J1465" s="166"/>
      <c r="K1465" s="158"/>
      <c r="M1465" s="159" t="s">
        <v>1418</v>
      </c>
      <c r="O1465" s="145"/>
      <c r="Z1465" s="145"/>
      <c r="AA1465" s="145"/>
      <c r="AB1465" s="145"/>
      <c r="AC1465" s="145"/>
      <c r="AD1465" s="145"/>
      <c r="AE1465" s="145"/>
      <c r="AF1465" s="145"/>
      <c r="AG1465" s="145"/>
      <c r="AH1465" s="145"/>
      <c r="AI1465" s="145"/>
      <c r="AJ1465" s="145"/>
      <c r="AK1465" s="145"/>
      <c r="AL1465" s="145"/>
      <c r="AM1465" s="145"/>
      <c r="AN1465" s="145"/>
      <c r="AO1465" s="145"/>
      <c r="AP1465" s="145"/>
      <c r="AQ1465" s="145"/>
      <c r="AR1465" s="145"/>
      <c r="AS1465" s="145"/>
      <c r="AT1465" s="145"/>
      <c r="AU1465" s="145"/>
      <c r="AV1465" s="145"/>
      <c r="AW1465" s="145"/>
      <c r="AX1465" s="145"/>
      <c r="AY1465" s="145"/>
      <c r="AZ1465" s="145"/>
      <c r="BA1465" s="145"/>
      <c r="BB1465" s="145"/>
      <c r="BC1465" s="145"/>
      <c r="BD1465" s="167" t="str">
        <f>C1464</f>
        <v>Okno PLAST 5160/2400 posuvné sklopné PSK</v>
      </c>
      <c r="BE1465" s="145"/>
      <c r="BF1465" s="145"/>
      <c r="BG1465" s="145"/>
      <c r="BH1465" s="145"/>
      <c r="BI1465" s="145"/>
    </row>
    <row r="1466" spans="1:61" ht="12.75">
      <c r="A1466" s="156"/>
      <c r="B1466" s="157"/>
      <c r="C1466" s="160" t="s">
        <v>1390</v>
      </c>
      <c r="D1466" s="161"/>
      <c r="E1466" s="162">
        <v>1</v>
      </c>
      <c r="F1466" s="163"/>
      <c r="G1466" s="164"/>
      <c r="H1466" s="165"/>
      <c r="I1466" s="158"/>
      <c r="J1466" s="166"/>
      <c r="K1466" s="158"/>
      <c r="M1466" s="159" t="s">
        <v>1390</v>
      </c>
      <c r="O1466" s="145"/>
      <c r="Z1466" s="145"/>
      <c r="AA1466" s="145"/>
      <c r="AB1466" s="145"/>
      <c r="AC1466" s="145"/>
      <c r="AD1466" s="145"/>
      <c r="AE1466" s="145"/>
      <c r="AF1466" s="145"/>
      <c r="AG1466" s="145"/>
      <c r="AH1466" s="145"/>
      <c r="AI1466" s="145"/>
      <c r="AJ1466" s="145"/>
      <c r="AK1466" s="145"/>
      <c r="AL1466" s="145"/>
      <c r="AM1466" s="145"/>
      <c r="AN1466" s="145"/>
      <c r="AO1466" s="145"/>
      <c r="AP1466" s="145"/>
      <c r="AQ1466" s="145"/>
      <c r="AR1466" s="145"/>
      <c r="AS1466" s="145"/>
      <c r="AT1466" s="145"/>
      <c r="AU1466" s="145"/>
      <c r="AV1466" s="145"/>
      <c r="AW1466" s="145"/>
      <c r="AX1466" s="145"/>
      <c r="AY1466" s="145"/>
      <c r="AZ1466" s="145"/>
      <c r="BA1466" s="145"/>
      <c r="BB1466" s="145"/>
      <c r="BC1466" s="145"/>
      <c r="BD1466" s="167" t="str">
        <f>C1465</f>
        <v>O26:</v>
      </c>
      <c r="BE1466" s="145"/>
      <c r="BF1466" s="145"/>
      <c r="BG1466" s="145"/>
      <c r="BH1466" s="145"/>
      <c r="BI1466" s="145"/>
    </row>
    <row r="1467" spans="1:104" ht="12.75">
      <c r="A1467" s="146">
        <v>283</v>
      </c>
      <c r="B1467" s="147" t="s">
        <v>1442</v>
      </c>
      <c r="C1467" s="148" t="s">
        <v>1443</v>
      </c>
      <c r="D1467" s="149" t="s">
        <v>122</v>
      </c>
      <c r="E1467" s="150">
        <v>1</v>
      </c>
      <c r="F1467" s="151">
        <v>0</v>
      </c>
      <c r="G1467" s="152">
        <f>E1467*F1467</f>
        <v>0</v>
      </c>
      <c r="H1467" s="153">
        <v>0.027</v>
      </c>
      <c r="I1467" s="154">
        <f>E1467*H1467</f>
        <v>0.027</v>
      </c>
      <c r="J1467" s="153"/>
      <c r="K1467" s="154">
        <f>E1467*J1467</f>
        <v>0</v>
      </c>
      <c r="O1467" s="145"/>
      <c r="Z1467" s="145"/>
      <c r="AA1467" s="145">
        <v>3</v>
      </c>
      <c r="AB1467" s="145">
        <v>7</v>
      </c>
      <c r="AC1467" s="145">
        <v>61110021</v>
      </c>
      <c r="AD1467" s="145"/>
      <c r="AE1467" s="145"/>
      <c r="AF1467" s="145"/>
      <c r="AG1467" s="145"/>
      <c r="AH1467" s="145"/>
      <c r="AI1467" s="145"/>
      <c r="AJ1467" s="145"/>
      <c r="AK1467" s="145"/>
      <c r="AL1467" s="145"/>
      <c r="AM1467" s="145"/>
      <c r="AN1467" s="145"/>
      <c r="AO1467" s="145"/>
      <c r="AP1467" s="145"/>
      <c r="AQ1467" s="145"/>
      <c r="AR1467" s="145"/>
      <c r="AS1467" s="145"/>
      <c r="AT1467" s="145"/>
      <c r="AU1467" s="145"/>
      <c r="AV1467" s="145"/>
      <c r="AW1467" s="145"/>
      <c r="AX1467" s="145"/>
      <c r="AY1467" s="145"/>
      <c r="AZ1467" s="155">
        <f>G1467</f>
        <v>0</v>
      </c>
      <c r="BA1467" s="145"/>
      <c r="BB1467" s="145"/>
      <c r="BC1467" s="145"/>
      <c r="BD1467" s="145"/>
      <c r="BE1467" s="145"/>
      <c r="BF1467" s="145"/>
      <c r="BG1467" s="145"/>
      <c r="BH1467" s="145"/>
      <c r="BI1467" s="145"/>
      <c r="CA1467" s="145">
        <v>3</v>
      </c>
      <c r="CB1467" s="145">
        <v>7</v>
      </c>
      <c r="CZ1467" s="108">
        <v>2</v>
      </c>
    </row>
    <row r="1468" spans="1:61" ht="12.75">
      <c r="A1468" s="156"/>
      <c r="B1468" s="157"/>
      <c r="C1468" s="160" t="s">
        <v>1444</v>
      </c>
      <c r="D1468" s="161"/>
      <c r="E1468" s="162">
        <v>0</v>
      </c>
      <c r="F1468" s="163"/>
      <c r="G1468" s="164"/>
      <c r="H1468" s="165"/>
      <c r="I1468" s="158"/>
      <c r="J1468" s="166"/>
      <c r="K1468" s="158"/>
      <c r="M1468" s="159" t="s">
        <v>1444</v>
      </c>
      <c r="O1468" s="145"/>
      <c r="Z1468" s="145"/>
      <c r="AA1468" s="145"/>
      <c r="AB1468" s="145"/>
      <c r="AC1468" s="145"/>
      <c r="AD1468" s="145"/>
      <c r="AE1468" s="145"/>
      <c r="AF1468" s="145"/>
      <c r="AG1468" s="145"/>
      <c r="AH1468" s="145"/>
      <c r="AI1468" s="145"/>
      <c r="AJ1468" s="145"/>
      <c r="AK1468" s="145"/>
      <c r="AL1468" s="145"/>
      <c r="AM1468" s="145"/>
      <c r="AN1468" s="145"/>
      <c r="AO1468" s="145"/>
      <c r="AP1468" s="145"/>
      <c r="AQ1468" s="145"/>
      <c r="AR1468" s="145"/>
      <c r="AS1468" s="145"/>
      <c r="AT1468" s="145"/>
      <c r="AU1468" s="145"/>
      <c r="AV1468" s="145"/>
      <c r="AW1468" s="145"/>
      <c r="AX1468" s="145"/>
      <c r="AY1468" s="145"/>
      <c r="AZ1468" s="145"/>
      <c r="BA1468" s="145"/>
      <c r="BB1468" s="145"/>
      <c r="BC1468" s="145"/>
      <c r="BD1468" s="167" t="str">
        <f>C1467</f>
        <v>Balkonové dveře PLAST 1000/2400 jednokřídlé</v>
      </c>
      <c r="BE1468" s="145"/>
      <c r="BF1468" s="145"/>
      <c r="BG1468" s="145"/>
      <c r="BH1468" s="145"/>
      <c r="BI1468" s="145"/>
    </row>
    <row r="1469" spans="1:61" ht="12.75">
      <c r="A1469" s="156"/>
      <c r="B1469" s="157"/>
      <c r="C1469" s="160" t="s">
        <v>1390</v>
      </c>
      <c r="D1469" s="161"/>
      <c r="E1469" s="162">
        <v>1</v>
      </c>
      <c r="F1469" s="163"/>
      <c r="G1469" s="164"/>
      <c r="H1469" s="165"/>
      <c r="I1469" s="158"/>
      <c r="J1469" s="166"/>
      <c r="K1469" s="158"/>
      <c r="M1469" s="159" t="s">
        <v>1390</v>
      </c>
      <c r="O1469" s="145"/>
      <c r="Z1469" s="145"/>
      <c r="AA1469" s="145"/>
      <c r="AB1469" s="145"/>
      <c r="AC1469" s="145"/>
      <c r="AD1469" s="145"/>
      <c r="AE1469" s="145"/>
      <c r="AF1469" s="145"/>
      <c r="AG1469" s="145"/>
      <c r="AH1469" s="145"/>
      <c r="AI1469" s="145"/>
      <c r="AJ1469" s="145"/>
      <c r="AK1469" s="145"/>
      <c r="AL1469" s="145"/>
      <c r="AM1469" s="145"/>
      <c r="AN1469" s="145"/>
      <c r="AO1469" s="145"/>
      <c r="AP1469" s="145"/>
      <c r="AQ1469" s="145"/>
      <c r="AR1469" s="145"/>
      <c r="AS1469" s="145"/>
      <c r="AT1469" s="145"/>
      <c r="AU1469" s="145"/>
      <c r="AV1469" s="145"/>
      <c r="AW1469" s="145"/>
      <c r="AX1469" s="145"/>
      <c r="AY1469" s="145"/>
      <c r="AZ1469" s="145"/>
      <c r="BA1469" s="145"/>
      <c r="BB1469" s="145"/>
      <c r="BC1469" s="145"/>
      <c r="BD1469" s="167" t="str">
        <f>C1468</f>
        <v>O23:</v>
      </c>
      <c r="BE1469" s="145"/>
      <c r="BF1469" s="145"/>
      <c r="BG1469" s="145"/>
      <c r="BH1469" s="145"/>
      <c r="BI1469" s="145"/>
    </row>
    <row r="1470" spans="1:104" ht="12.75">
      <c r="A1470" s="146">
        <v>284</v>
      </c>
      <c r="B1470" s="147" t="s">
        <v>1445</v>
      </c>
      <c r="C1470" s="148" t="s">
        <v>1446</v>
      </c>
      <c r="D1470" s="149" t="s">
        <v>122</v>
      </c>
      <c r="E1470" s="150">
        <v>1</v>
      </c>
      <c r="F1470" s="151">
        <v>0</v>
      </c>
      <c r="G1470" s="152">
        <f>E1470*F1470</f>
        <v>0</v>
      </c>
      <c r="H1470" s="153">
        <v>0.027</v>
      </c>
      <c r="I1470" s="154">
        <f>E1470*H1470</f>
        <v>0.027</v>
      </c>
      <c r="J1470" s="153"/>
      <c r="K1470" s="154">
        <f>E1470*J1470</f>
        <v>0</v>
      </c>
      <c r="O1470" s="145"/>
      <c r="Z1470" s="145"/>
      <c r="AA1470" s="145">
        <v>3</v>
      </c>
      <c r="AB1470" s="145">
        <v>7</v>
      </c>
      <c r="AC1470" s="145">
        <v>61110022</v>
      </c>
      <c r="AD1470" s="145"/>
      <c r="AE1470" s="145"/>
      <c r="AF1470" s="145"/>
      <c r="AG1470" s="145"/>
      <c r="AH1470" s="145"/>
      <c r="AI1470" s="145"/>
      <c r="AJ1470" s="145"/>
      <c r="AK1470" s="145"/>
      <c r="AL1470" s="145"/>
      <c r="AM1470" s="145"/>
      <c r="AN1470" s="145"/>
      <c r="AO1470" s="145"/>
      <c r="AP1470" s="145"/>
      <c r="AQ1470" s="145"/>
      <c r="AR1470" s="145"/>
      <c r="AS1470" s="145"/>
      <c r="AT1470" s="145"/>
      <c r="AU1470" s="145"/>
      <c r="AV1470" s="145"/>
      <c r="AW1470" s="145"/>
      <c r="AX1470" s="145"/>
      <c r="AY1470" s="145"/>
      <c r="AZ1470" s="155">
        <f>G1470</f>
        <v>0</v>
      </c>
      <c r="BA1470" s="145"/>
      <c r="BB1470" s="145"/>
      <c r="BC1470" s="145"/>
      <c r="BD1470" s="145"/>
      <c r="BE1470" s="145"/>
      <c r="BF1470" s="145"/>
      <c r="BG1470" s="145"/>
      <c r="BH1470" s="145"/>
      <c r="BI1470" s="145"/>
      <c r="CA1470" s="145">
        <v>3</v>
      </c>
      <c r="CB1470" s="145">
        <v>7</v>
      </c>
      <c r="CZ1470" s="108">
        <v>2</v>
      </c>
    </row>
    <row r="1471" spans="1:61" ht="12.75">
      <c r="A1471" s="156"/>
      <c r="B1471" s="157"/>
      <c r="C1471" s="160" t="s">
        <v>1447</v>
      </c>
      <c r="D1471" s="161"/>
      <c r="E1471" s="162">
        <v>0</v>
      </c>
      <c r="F1471" s="163"/>
      <c r="G1471" s="164"/>
      <c r="H1471" s="165"/>
      <c r="I1471" s="158"/>
      <c r="J1471" s="166"/>
      <c r="K1471" s="158"/>
      <c r="M1471" s="159" t="s">
        <v>1447</v>
      </c>
      <c r="O1471" s="145"/>
      <c r="Z1471" s="145"/>
      <c r="AA1471" s="145"/>
      <c r="AB1471" s="145"/>
      <c r="AC1471" s="145"/>
      <c r="AD1471" s="145"/>
      <c r="AE1471" s="145"/>
      <c r="AF1471" s="145"/>
      <c r="AG1471" s="145"/>
      <c r="AH1471" s="145"/>
      <c r="AI1471" s="145"/>
      <c r="AJ1471" s="145"/>
      <c r="AK1471" s="145"/>
      <c r="AL1471" s="145"/>
      <c r="AM1471" s="145"/>
      <c r="AN1471" s="145"/>
      <c r="AO1471" s="145"/>
      <c r="AP1471" s="145"/>
      <c r="AQ1471" s="145"/>
      <c r="AR1471" s="145"/>
      <c r="AS1471" s="145"/>
      <c r="AT1471" s="145"/>
      <c r="AU1471" s="145"/>
      <c r="AV1471" s="145"/>
      <c r="AW1471" s="145"/>
      <c r="AX1471" s="145"/>
      <c r="AY1471" s="145"/>
      <c r="AZ1471" s="145"/>
      <c r="BA1471" s="145"/>
      <c r="BB1471" s="145"/>
      <c r="BC1471" s="145"/>
      <c r="BD1471" s="167" t="str">
        <f>C1470</f>
        <v>Okno PLAST 700/2300</v>
      </c>
      <c r="BE1471" s="145"/>
      <c r="BF1471" s="145"/>
      <c r="BG1471" s="145"/>
      <c r="BH1471" s="145"/>
      <c r="BI1471" s="145"/>
    </row>
    <row r="1472" spans="1:61" ht="12.75">
      <c r="A1472" s="156"/>
      <c r="B1472" s="157"/>
      <c r="C1472" s="160" t="s">
        <v>1390</v>
      </c>
      <c r="D1472" s="161"/>
      <c r="E1472" s="162">
        <v>1</v>
      </c>
      <c r="F1472" s="163"/>
      <c r="G1472" s="164"/>
      <c r="H1472" s="165"/>
      <c r="I1472" s="158"/>
      <c r="J1472" s="166"/>
      <c r="K1472" s="158"/>
      <c r="M1472" s="159" t="s">
        <v>1390</v>
      </c>
      <c r="O1472" s="145"/>
      <c r="Z1472" s="145"/>
      <c r="AA1472" s="145"/>
      <c r="AB1472" s="145"/>
      <c r="AC1472" s="145"/>
      <c r="AD1472" s="145"/>
      <c r="AE1472" s="145"/>
      <c r="AF1472" s="145"/>
      <c r="AG1472" s="145"/>
      <c r="AH1472" s="145"/>
      <c r="AI1472" s="145"/>
      <c r="AJ1472" s="145"/>
      <c r="AK1472" s="145"/>
      <c r="AL1472" s="145"/>
      <c r="AM1472" s="145"/>
      <c r="AN1472" s="145"/>
      <c r="AO1472" s="145"/>
      <c r="AP1472" s="145"/>
      <c r="AQ1472" s="145"/>
      <c r="AR1472" s="145"/>
      <c r="AS1472" s="145"/>
      <c r="AT1472" s="145"/>
      <c r="AU1472" s="145"/>
      <c r="AV1472" s="145"/>
      <c r="AW1472" s="145"/>
      <c r="AX1472" s="145"/>
      <c r="AY1472" s="145"/>
      <c r="AZ1472" s="145"/>
      <c r="BA1472" s="145"/>
      <c r="BB1472" s="145"/>
      <c r="BC1472" s="145"/>
      <c r="BD1472" s="167" t="str">
        <f>C1471</f>
        <v>O1:</v>
      </c>
      <c r="BE1472" s="145"/>
      <c r="BF1472" s="145"/>
      <c r="BG1472" s="145"/>
      <c r="BH1472" s="145"/>
      <c r="BI1472" s="145"/>
    </row>
    <row r="1473" spans="1:104" ht="12.75">
      <c r="A1473" s="146">
        <v>285</v>
      </c>
      <c r="B1473" s="147" t="s">
        <v>1448</v>
      </c>
      <c r="C1473" s="148" t="s">
        <v>1449</v>
      </c>
      <c r="D1473" s="149" t="s">
        <v>122</v>
      </c>
      <c r="E1473" s="150">
        <v>1</v>
      </c>
      <c r="F1473" s="151">
        <v>0</v>
      </c>
      <c r="G1473" s="152">
        <f>E1473*F1473</f>
        <v>0</v>
      </c>
      <c r="H1473" s="153">
        <v>0.037</v>
      </c>
      <c r="I1473" s="154">
        <f>E1473*H1473</f>
        <v>0.037</v>
      </c>
      <c r="J1473" s="153"/>
      <c r="K1473" s="154">
        <f>E1473*J1473</f>
        <v>0</v>
      </c>
      <c r="O1473" s="145"/>
      <c r="Z1473" s="145"/>
      <c r="AA1473" s="145">
        <v>3</v>
      </c>
      <c r="AB1473" s="145">
        <v>7</v>
      </c>
      <c r="AC1473" s="145">
        <v>61110023</v>
      </c>
      <c r="AD1473" s="145"/>
      <c r="AE1473" s="145"/>
      <c r="AF1473" s="145"/>
      <c r="AG1473" s="145"/>
      <c r="AH1473" s="145"/>
      <c r="AI1473" s="145"/>
      <c r="AJ1473" s="145"/>
      <c r="AK1473" s="145"/>
      <c r="AL1473" s="145"/>
      <c r="AM1473" s="145"/>
      <c r="AN1473" s="145"/>
      <c r="AO1473" s="145"/>
      <c r="AP1473" s="145"/>
      <c r="AQ1473" s="145"/>
      <c r="AR1473" s="145"/>
      <c r="AS1473" s="145"/>
      <c r="AT1473" s="145"/>
      <c r="AU1473" s="145"/>
      <c r="AV1473" s="145"/>
      <c r="AW1473" s="145"/>
      <c r="AX1473" s="145"/>
      <c r="AY1473" s="145"/>
      <c r="AZ1473" s="155">
        <f>G1473</f>
        <v>0</v>
      </c>
      <c r="BA1473" s="145"/>
      <c r="BB1473" s="145"/>
      <c r="BC1473" s="145"/>
      <c r="BD1473" s="145"/>
      <c r="BE1473" s="145"/>
      <c r="BF1473" s="145"/>
      <c r="BG1473" s="145"/>
      <c r="BH1473" s="145"/>
      <c r="BI1473" s="145"/>
      <c r="CA1473" s="145">
        <v>3</v>
      </c>
      <c r="CB1473" s="145">
        <v>7</v>
      </c>
      <c r="CZ1473" s="108">
        <v>2</v>
      </c>
    </row>
    <row r="1474" spans="1:61" ht="12.75">
      <c r="A1474" s="156"/>
      <c r="B1474" s="157"/>
      <c r="C1474" s="160" t="s">
        <v>1450</v>
      </c>
      <c r="D1474" s="161"/>
      <c r="E1474" s="162">
        <v>0</v>
      </c>
      <c r="F1474" s="163"/>
      <c r="G1474" s="164"/>
      <c r="H1474" s="165"/>
      <c r="I1474" s="158"/>
      <c r="J1474" s="166"/>
      <c r="K1474" s="158"/>
      <c r="M1474" s="159" t="s">
        <v>1450</v>
      </c>
      <c r="O1474" s="145"/>
      <c r="Z1474" s="145"/>
      <c r="AA1474" s="145"/>
      <c r="AB1474" s="145"/>
      <c r="AC1474" s="145"/>
      <c r="AD1474" s="145"/>
      <c r="AE1474" s="145"/>
      <c r="AF1474" s="145"/>
      <c r="AG1474" s="145"/>
      <c r="AH1474" s="145"/>
      <c r="AI1474" s="145"/>
      <c r="AJ1474" s="145"/>
      <c r="AK1474" s="145"/>
      <c r="AL1474" s="145"/>
      <c r="AM1474" s="145"/>
      <c r="AN1474" s="145"/>
      <c r="AO1474" s="145"/>
      <c r="AP1474" s="145"/>
      <c r="AQ1474" s="145"/>
      <c r="AR1474" s="145"/>
      <c r="AS1474" s="145"/>
      <c r="AT1474" s="145"/>
      <c r="AU1474" s="145"/>
      <c r="AV1474" s="145"/>
      <c r="AW1474" s="145"/>
      <c r="AX1474" s="145"/>
      <c r="AY1474" s="145"/>
      <c r="AZ1474" s="145"/>
      <c r="BA1474" s="145"/>
      <c r="BB1474" s="145"/>
      <c r="BC1474" s="145"/>
      <c r="BD1474" s="167" t="str">
        <f>C1473</f>
        <v>Dveře vstupní PLAST 600+900/2300</v>
      </c>
      <c r="BE1474" s="145"/>
      <c r="BF1474" s="145"/>
      <c r="BG1474" s="145"/>
      <c r="BH1474" s="145"/>
      <c r="BI1474" s="145"/>
    </row>
    <row r="1475" spans="1:61" ht="12.75">
      <c r="A1475" s="156"/>
      <c r="B1475" s="157"/>
      <c r="C1475" s="160" t="s">
        <v>1390</v>
      </c>
      <c r="D1475" s="161"/>
      <c r="E1475" s="162">
        <v>1</v>
      </c>
      <c r="F1475" s="163"/>
      <c r="G1475" s="164"/>
      <c r="H1475" s="165"/>
      <c r="I1475" s="158"/>
      <c r="J1475" s="166"/>
      <c r="K1475" s="158"/>
      <c r="M1475" s="159" t="s">
        <v>1390</v>
      </c>
      <c r="O1475" s="145"/>
      <c r="Z1475" s="145"/>
      <c r="AA1475" s="145"/>
      <c r="AB1475" s="145"/>
      <c r="AC1475" s="145"/>
      <c r="AD1475" s="145"/>
      <c r="AE1475" s="145"/>
      <c r="AF1475" s="145"/>
      <c r="AG1475" s="145"/>
      <c r="AH1475" s="145"/>
      <c r="AI1475" s="145"/>
      <c r="AJ1475" s="145"/>
      <c r="AK1475" s="145"/>
      <c r="AL1475" s="145"/>
      <c r="AM1475" s="145"/>
      <c r="AN1475" s="145"/>
      <c r="AO1475" s="145"/>
      <c r="AP1475" s="145"/>
      <c r="AQ1475" s="145"/>
      <c r="AR1475" s="145"/>
      <c r="AS1475" s="145"/>
      <c r="AT1475" s="145"/>
      <c r="AU1475" s="145"/>
      <c r="AV1475" s="145"/>
      <c r="AW1475" s="145"/>
      <c r="AX1475" s="145"/>
      <c r="AY1475" s="145"/>
      <c r="AZ1475" s="145"/>
      <c r="BA1475" s="145"/>
      <c r="BB1475" s="145"/>
      <c r="BC1475" s="145"/>
      <c r="BD1475" s="167" t="str">
        <f>C1474</f>
        <v>O11:</v>
      </c>
      <c r="BE1475" s="145"/>
      <c r="BF1475" s="145"/>
      <c r="BG1475" s="145"/>
      <c r="BH1475" s="145"/>
      <c r="BI1475" s="145"/>
    </row>
    <row r="1476" spans="1:104" ht="12.75">
      <c r="A1476" s="146">
        <v>286</v>
      </c>
      <c r="B1476" s="147" t="s">
        <v>1451</v>
      </c>
      <c r="C1476" s="148" t="s">
        <v>1452</v>
      </c>
      <c r="D1476" s="149" t="s">
        <v>122</v>
      </c>
      <c r="E1476" s="150">
        <v>1</v>
      </c>
      <c r="F1476" s="151">
        <v>0</v>
      </c>
      <c r="G1476" s="152">
        <f>E1476*F1476</f>
        <v>0</v>
      </c>
      <c r="H1476" s="153">
        <v>0.047</v>
      </c>
      <c r="I1476" s="154">
        <f>E1476*H1476</f>
        <v>0.047</v>
      </c>
      <c r="J1476" s="153"/>
      <c r="K1476" s="154">
        <f>E1476*J1476</f>
        <v>0</v>
      </c>
      <c r="O1476" s="145"/>
      <c r="Z1476" s="145"/>
      <c r="AA1476" s="145">
        <v>3</v>
      </c>
      <c r="AB1476" s="145">
        <v>7</v>
      </c>
      <c r="AC1476" s="145">
        <v>61110026</v>
      </c>
      <c r="AD1476" s="145"/>
      <c r="AE1476" s="145"/>
      <c r="AF1476" s="145"/>
      <c r="AG1476" s="145"/>
      <c r="AH1476" s="145"/>
      <c r="AI1476" s="145"/>
      <c r="AJ1476" s="145"/>
      <c r="AK1476" s="145"/>
      <c r="AL1476" s="145"/>
      <c r="AM1476" s="145"/>
      <c r="AN1476" s="145"/>
      <c r="AO1476" s="145"/>
      <c r="AP1476" s="145"/>
      <c r="AQ1476" s="145"/>
      <c r="AR1476" s="145"/>
      <c r="AS1476" s="145"/>
      <c r="AT1476" s="145"/>
      <c r="AU1476" s="145"/>
      <c r="AV1476" s="145"/>
      <c r="AW1476" s="145"/>
      <c r="AX1476" s="145"/>
      <c r="AY1476" s="145"/>
      <c r="AZ1476" s="155">
        <f>G1476</f>
        <v>0</v>
      </c>
      <c r="BA1476" s="145"/>
      <c r="BB1476" s="145"/>
      <c r="BC1476" s="145"/>
      <c r="BD1476" s="145"/>
      <c r="BE1476" s="145"/>
      <c r="BF1476" s="145"/>
      <c r="BG1476" s="145"/>
      <c r="BH1476" s="145"/>
      <c r="BI1476" s="145"/>
      <c r="CA1476" s="145">
        <v>3</v>
      </c>
      <c r="CB1476" s="145">
        <v>7</v>
      </c>
      <c r="CZ1476" s="108">
        <v>2</v>
      </c>
    </row>
    <row r="1477" spans="1:61" ht="12.75">
      <c r="A1477" s="156"/>
      <c r="B1477" s="157"/>
      <c r="C1477" s="160" t="s">
        <v>1453</v>
      </c>
      <c r="D1477" s="161"/>
      <c r="E1477" s="162">
        <v>0</v>
      </c>
      <c r="F1477" s="163"/>
      <c r="G1477" s="164"/>
      <c r="H1477" s="165"/>
      <c r="I1477" s="158"/>
      <c r="J1477" s="166"/>
      <c r="K1477" s="158"/>
      <c r="M1477" s="159" t="s">
        <v>1453</v>
      </c>
      <c r="O1477" s="145"/>
      <c r="Z1477" s="145"/>
      <c r="AA1477" s="145"/>
      <c r="AB1477" s="145"/>
      <c r="AC1477" s="145"/>
      <c r="AD1477" s="145"/>
      <c r="AE1477" s="145"/>
      <c r="AF1477" s="145"/>
      <c r="AG1477" s="145"/>
      <c r="AH1477" s="145"/>
      <c r="AI1477" s="145"/>
      <c r="AJ1477" s="145"/>
      <c r="AK1477" s="145"/>
      <c r="AL1477" s="145"/>
      <c r="AM1477" s="145"/>
      <c r="AN1477" s="145"/>
      <c r="AO1477" s="145"/>
      <c r="AP1477" s="145"/>
      <c r="AQ1477" s="145"/>
      <c r="AR1477" s="145"/>
      <c r="AS1477" s="145"/>
      <c r="AT1477" s="145"/>
      <c r="AU1477" s="145"/>
      <c r="AV1477" s="145"/>
      <c r="AW1477" s="145"/>
      <c r="AX1477" s="145"/>
      <c r="AY1477" s="145"/>
      <c r="AZ1477" s="145"/>
      <c r="BA1477" s="145"/>
      <c r="BB1477" s="145"/>
      <c r="BC1477" s="145"/>
      <c r="BD1477" s="167" t="str">
        <f>C1476</f>
        <v>Okno PLAST 700+2360/2400 dvoudílný symetrický</v>
      </c>
      <c r="BE1477" s="145"/>
      <c r="BF1477" s="145"/>
      <c r="BG1477" s="145"/>
      <c r="BH1477" s="145"/>
      <c r="BI1477" s="145"/>
    </row>
    <row r="1478" spans="1:61" ht="12.75">
      <c r="A1478" s="156"/>
      <c r="B1478" s="157"/>
      <c r="C1478" s="160" t="s">
        <v>1390</v>
      </c>
      <c r="D1478" s="161"/>
      <c r="E1478" s="162">
        <v>1</v>
      </c>
      <c r="F1478" s="163"/>
      <c r="G1478" s="164"/>
      <c r="H1478" s="165"/>
      <c r="I1478" s="158"/>
      <c r="J1478" s="166"/>
      <c r="K1478" s="158"/>
      <c r="M1478" s="159" t="s">
        <v>1390</v>
      </c>
      <c r="O1478" s="145"/>
      <c r="Z1478" s="145"/>
      <c r="AA1478" s="145"/>
      <c r="AB1478" s="145"/>
      <c r="AC1478" s="145"/>
      <c r="AD1478" s="145"/>
      <c r="AE1478" s="145"/>
      <c r="AF1478" s="145"/>
      <c r="AG1478" s="145"/>
      <c r="AH1478" s="145"/>
      <c r="AI1478" s="145"/>
      <c r="AJ1478" s="145"/>
      <c r="AK1478" s="145"/>
      <c r="AL1478" s="145"/>
      <c r="AM1478" s="145"/>
      <c r="AN1478" s="145"/>
      <c r="AO1478" s="145"/>
      <c r="AP1478" s="145"/>
      <c r="AQ1478" s="145"/>
      <c r="AR1478" s="145"/>
      <c r="AS1478" s="145"/>
      <c r="AT1478" s="145"/>
      <c r="AU1478" s="145"/>
      <c r="AV1478" s="145"/>
      <c r="AW1478" s="145"/>
      <c r="AX1478" s="145"/>
      <c r="AY1478" s="145"/>
      <c r="AZ1478" s="145"/>
      <c r="BA1478" s="145"/>
      <c r="BB1478" s="145"/>
      <c r="BC1478" s="145"/>
      <c r="BD1478" s="167" t="str">
        <f>C1477</f>
        <v>O24:</v>
      </c>
      <c r="BE1478" s="145"/>
      <c r="BF1478" s="145"/>
      <c r="BG1478" s="145"/>
      <c r="BH1478" s="145"/>
      <c r="BI1478" s="145"/>
    </row>
    <row r="1479" spans="1:104" ht="12.75">
      <c r="A1479" s="146">
        <v>287</v>
      </c>
      <c r="B1479" s="147" t="s">
        <v>1454</v>
      </c>
      <c r="C1479" s="148" t="s">
        <v>1455</v>
      </c>
      <c r="D1479" s="149" t="s">
        <v>122</v>
      </c>
      <c r="E1479" s="150">
        <v>3</v>
      </c>
      <c r="F1479" s="151">
        <v>0</v>
      </c>
      <c r="G1479" s="152">
        <f>E1479*F1479</f>
        <v>0</v>
      </c>
      <c r="H1479" s="153">
        <v>0.051</v>
      </c>
      <c r="I1479" s="154">
        <f>E1479*H1479</f>
        <v>0.153</v>
      </c>
      <c r="J1479" s="153"/>
      <c r="K1479" s="154">
        <f>E1479*J1479</f>
        <v>0</v>
      </c>
      <c r="O1479" s="145"/>
      <c r="Z1479" s="145"/>
      <c r="AA1479" s="145">
        <v>3</v>
      </c>
      <c r="AB1479" s="145">
        <v>7</v>
      </c>
      <c r="AC1479" s="145">
        <v>61110030</v>
      </c>
      <c r="AD1479" s="145"/>
      <c r="AE1479" s="145"/>
      <c r="AF1479" s="145"/>
      <c r="AG1479" s="145"/>
      <c r="AH1479" s="145"/>
      <c r="AI1479" s="145"/>
      <c r="AJ1479" s="145"/>
      <c r="AK1479" s="145"/>
      <c r="AL1479" s="145"/>
      <c r="AM1479" s="145"/>
      <c r="AN1479" s="145"/>
      <c r="AO1479" s="145"/>
      <c r="AP1479" s="145"/>
      <c r="AQ1479" s="145"/>
      <c r="AR1479" s="145"/>
      <c r="AS1479" s="145"/>
      <c r="AT1479" s="145"/>
      <c r="AU1479" s="145"/>
      <c r="AV1479" s="145"/>
      <c r="AW1479" s="145"/>
      <c r="AX1479" s="145"/>
      <c r="AY1479" s="145"/>
      <c r="AZ1479" s="155">
        <f>G1479</f>
        <v>0</v>
      </c>
      <c r="BA1479" s="145"/>
      <c r="BB1479" s="145"/>
      <c r="BC1479" s="145"/>
      <c r="BD1479" s="145"/>
      <c r="BE1479" s="145"/>
      <c r="BF1479" s="145"/>
      <c r="BG1479" s="145"/>
      <c r="BH1479" s="145"/>
      <c r="BI1479" s="145"/>
      <c r="CA1479" s="145">
        <v>3</v>
      </c>
      <c r="CB1479" s="145">
        <v>7</v>
      </c>
      <c r="CZ1479" s="108">
        <v>2</v>
      </c>
    </row>
    <row r="1480" spans="1:61" ht="12.75">
      <c r="A1480" s="156"/>
      <c r="B1480" s="157"/>
      <c r="C1480" s="160" t="s">
        <v>1456</v>
      </c>
      <c r="D1480" s="161"/>
      <c r="E1480" s="162">
        <v>0</v>
      </c>
      <c r="F1480" s="163"/>
      <c r="G1480" s="164"/>
      <c r="H1480" s="165"/>
      <c r="I1480" s="158"/>
      <c r="J1480" s="166"/>
      <c r="K1480" s="158"/>
      <c r="M1480" s="159" t="s">
        <v>1456</v>
      </c>
      <c r="O1480" s="145"/>
      <c r="Z1480" s="145"/>
      <c r="AA1480" s="145"/>
      <c r="AB1480" s="145"/>
      <c r="AC1480" s="145"/>
      <c r="AD1480" s="145"/>
      <c r="AE1480" s="145"/>
      <c r="AF1480" s="145"/>
      <c r="AG1480" s="145"/>
      <c r="AH1480" s="145"/>
      <c r="AI1480" s="145"/>
      <c r="AJ1480" s="145"/>
      <c r="AK1480" s="145"/>
      <c r="AL1480" s="145"/>
      <c r="AM1480" s="145"/>
      <c r="AN1480" s="145"/>
      <c r="AO1480" s="145"/>
      <c r="AP1480" s="145"/>
      <c r="AQ1480" s="145"/>
      <c r="AR1480" s="145"/>
      <c r="AS1480" s="145"/>
      <c r="AT1480" s="145"/>
      <c r="AU1480" s="145"/>
      <c r="AV1480" s="145"/>
      <c r="AW1480" s="145"/>
      <c r="AX1480" s="145"/>
      <c r="AY1480" s="145"/>
      <c r="AZ1480" s="145"/>
      <c r="BA1480" s="145"/>
      <c r="BB1480" s="145"/>
      <c r="BC1480" s="145"/>
      <c r="BD1480" s="167" t="str">
        <f>C1479</f>
        <v>Dveře vstupní PLAST 600+900/2300, sestava</v>
      </c>
      <c r="BE1480" s="145"/>
      <c r="BF1480" s="145"/>
      <c r="BG1480" s="145"/>
      <c r="BH1480" s="145"/>
      <c r="BI1480" s="145"/>
    </row>
    <row r="1481" spans="1:61" ht="12.75">
      <c r="A1481" s="156"/>
      <c r="B1481" s="157"/>
      <c r="C1481" s="160" t="s">
        <v>1390</v>
      </c>
      <c r="D1481" s="161"/>
      <c r="E1481" s="162">
        <v>1</v>
      </c>
      <c r="F1481" s="163"/>
      <c r="G1481" s="164"/>
      <c r="H1481" s="165"/>
      <c r="I1481" s="158"/>
      <c r="J1481" s="166"/>
      <c r="K1481" s="158"/>
      <c r="M1481" s="159" t="s">
        <v>1390</v>
      </c>
      <c r="O1481" s="145"/>
      <c r="Z1481" s="145"/>
      <c r="AA1481" s="145"/>
      <c r="AB1481" s="145"/>
      <c r="AC1481" s="145"/>
      <c r="AD1481" s="145"/>
      <c r="AE1481" s="145"/>
      <c r="AF1481" s="145"/>
      <c r="AG1481" s="145"/>
      <c r="AH1481" s="145"/>
      <c r="AI1481" s="145"/>
      <c r="AJ1481" s="145"/>
      <c r="AK1481" s="145"/>
      <c r="AL1481" s="145"/>
      <c r="AM1481" s="145"/>
      <c r="AN1481" s="145"/>
      <c r="AO1481" s="145"/>
      <c r="AP1481" s="145"/>
      <c r="AQ1481" s="145"/>
      <c r="AR1481" s="145"/>
      <c r="AS1481" s="145"/>
      <c r="AT1481" s="145"/>
      <c r="AU1481" s="145"/>
      <c r="AV1481" s="145"/>
      <c r="AW1481" s="145"/>
      <c r="AX1481" s="145"/>
      <c r="AY1481" s="145"/>
      <c r="AZ1481" s="145"/>
      <c r="BA1481" s="145"/>
      <c r="BB1481" s="145"/>
      <c r="BC1481" s="145"/>
      <c r="BD1481" s="167" t="str">
        <f>C1480</f>
        <v>O2:</v>
      </c>
      <c r="BE1481" s="145"/>
      <c r="BF1481" s="145"/>
      <c r="BG1481" s="145"/>
      <c r="BH1481" s="145"/>
      <c r="BI1481" s="145"/>
    </row>
    <row r="1482" spans="1:61" ht="12.75">
      <c r="A1482" s="156"/>
      <c r="B1482" s="157"/>
      <c r="C1482" s="160" t="s">
        <v>1457</v>
      </c>
      <c r="D1482" s="161"/>
      <c r="E1482" s="162">
        <v>0</v>
      </c>
      <c r="F1482" s="163"/>
      <c r="G1482" s="164"/>
      <c r="H1482" s="165"/>
      <c r="I1482" s="158"/>
      <c r="J1482" s="166"/>
      <c r="K1482" s="158"/>
      <c r="M1482" s="159" t="s">
        <v>1457</v>
      </c>
      <c r="O1482" s="145"/>
      <c r="Z1482" s="145"/>
      <c r="AA1482" s="145"/>
      <c r="AB1482" s="145"/>
      <c r="AC1482" s="145"/>
      <c r="AD1482" s="145"/>
      <c r="AE1482" s="145"/>
      <c r="AF1482" s="145"/>
      <c r="AG1482" s="145"/>
      <c r="AH1482" s="145"/>
      <c r="AI1482" s="145"/>
      <c r="AJ1482" s="145"/>
      <c r="AK1482" s="145"/>
      <c r="AL1482" s="145"/>
      <c r="AM1482" s="145"/>
      <c r="AN1482" s="145"/>
      <c r="AO1482" s="145"/>
      <c r="AP1482" s="145"/>
      <c r="AQ1482" s="145"/>
      <c r="AR1482" s="145"/>
      <c r="AS1482" s="145"/>
      <c r="AT1482" s="145"/>
      <c r="AU1482" s="145"/>
      <c r="AV1482" s="145"/>
      <c r="AW1482" s="145"/>
      <c r="AX1482" s="145"/>
      <c r="AY1482" s="145"/>
      <c r="AZ1482" s="145"/>
      <c r="BA1482" s="145"/>
      <c r="BB1482" s="145"/>
      <c r="BC1482" s="145"/>
      <c r="BD1482" s="167" t="str">
        <f>C1481</f>
        <v>dodáno dle tabulky oken:1</v>
      </c>
      <c r="BE1482" s="145"/>
      <c r="BF1482" s="145"/>
      <c r="BG1482" s="145"/>
      <c r="BH1482" s="145"/>
      <c r="BI1482" s="145"/>
    </row>
    <row r="1483" spans="1:61" ht="12.75">
      <c r="A1483" s="156"/>
      <c r="B1483" s="157"/>
      <c r="C1483" s="160" t="s">
        <v>1400</v>
      </c>
      <c r="D1483" s="161"/>
      <c r="E1483" s="162">
        <v>2</v>
      </c>
      <c r="F1483" s="163"/>
      <c r="G1483" s="164"/>
      <c r="H1483" s="165"/>
      <c r="I1483" s="158"/>
      <c r="J1483" s="166"/>
      <c r="K1483" s="158"/>
      <c r="M1483" s="159" t="s">
        <v>1400</v>
      </c>
      <c r="O1483" s="145"/>
      <c r="Z1483" s="145"/>
      <c r="AA1483" s="145"/>
      <c r="AB1483" s="145"/>
      <c r="AC1483" s="145"/>
      <c r="AD1483" s="145"/>
      <c r="AE1483" s="145"/>
      <c r="AF1483" s="145"/>
      <c r="AG1483" s="145"/>
      <c r="AH1483" s="145"/>
      <c r="AI1483" s="145"/>
      <c r="AJ1483" s="145"/>
      <c r="AK1483" s="145"/>
      <c r="AL1483" s="145"/>
      <c r="AM1483" s="145"/>
      <c r="AN1483" s="145"/>
      <c r="AO1483" s="145"/>
      <c r="AP1483" s="145"/>
      <c r="AQ1483" s="145"/>
      <c r="AR1483" s="145"/>
      <c r="AS1483" s="145"/>
      <c r="AT1483" s="145"/>
      <c r="AU1483" s="145"/>
      <c r="AV1483" s="145"/>
      <c r="AW1483" s="145"/>
      <c r="AX1483" s="145"/>
      <c r="AY1483" s="145"/>
      <c r="AZ1483" s="145"/>
      <c r="BA1483" s="145"/>
      <c r="BB1483" s="145"/>
      <c r="BC1483" s="145"/>
      <c r="BD1483" s="167" t="str">
        <f>C1482</f>
        <v>O3:</v>
      </c>
      <c r="BE1483" s="145"/>
      <c r="BF1483" s="145"/>
      <c r="BG1483" s="145"/>
      <c r="BH1483" s="145"/>
      <c r="BI1483" s="145"/>
    </row>
    <row r="1484" spans="1:104" ht="12.75">
      <c r="A1484" s="146">
        <v>288</v>
      </c>
      <c r="B1484" s="147" t="s">
        <v>1458</v>
      </c>
      <c r="C1484" s="148" t="s">
        <v>1459</v>
      </c>
      <c r="D1484" s="149" t="s">
        <v>122</v>
      </c>
      <c r="E1484" s="150">
        <v>1</v>
      </c>
      <c r="F1484" s="151">
        <v>0</v>
      </c>
      <c r="G1484" s="152">
        <f>E1484*F1484</f>
        <v>0</v>
      </c>
      <c r="H1484" s="153">
        <v>0.051</v>
      </c>
      <c r="I1484" s="154">
        <f>E1484*H1484</f>
        <v>0.051</v>
      </c>
      <c r="J1484" s="153"/>
      <c r="K1484" s="154">
        <f>E1484*J1484</f>
        <v>0</v>
      </c>
      <c r="O1484" s="145"/>
      <c r="Z1484" s="145"/>
      <c r="AA1484" s="145">
        <v>3</v>
      </c>
      <c r="AB1484" s="145">
        <v>7</v>
      </c>
      <c r="AC1484" s="145">
        <v>61110031</v>
      </c>
      <c r="AD1484" s="145"/>
      <c r="AE1484" s="145"/>
      <c r="AF1484" s="145"/>
      <c r="AG1484" s="145"/>
      <c r="AH1484" s="145"/>
      <c r="AI1484" s="145"/>
      <c r="AJ1484" s="145"/>
      <c r="AK1484" s="145"/>
      <c r="AL1484" s="145"/>
      <c r="AM1484" s="145"/>
      <c r="AN1484" s="145"/>
      <c r="AO1484" s="145"/>
      <c r="AP1484" s="145"/>
      <c r="AQ1484" s="145"/>
      <c r="AR1484" s="145"/>
      <c r="AS1484" s="145"/>
      <c r="AT1484" s="145"/>
      <c r="AU1484" s="145"/>
      <c r="AV1484" s="145"/>
      <c r="AW1484" s="145"/>
      <c r="AX1484" s="145"/>
      <c r="AY1484" s="145"/>
      <c r="AZ1484" s="155">
        <f>G1484</f>
        <v>0</v>
      </c>
      <c r="BA1484" s="145"/>
      <c r="BB1484" s="145"/>
      <c r="BC1484" s="145"/>
      <c r="BD1484" s="145"/>
      <c r="BE1484" s="145"/>
      <c r="BF1484" s="145"/>
      <c r="BG1484" s="145"/>
      <c r="BH1484" s="145"/>
      <c r="BI1484" s="145"/>
      <c r="CA1484" s="145">
        <v>3</v>
      </c>
      <c r="CB1484" s="145">
        <v>7</v>
      </c>
      <c r="CZ1484" s="108">
        <v>2</v>
      </c>
    </row>
    <row r="1485" spans="1:61" ht="12.75">
      <c r="A1485" s="156"/>
      <c r="B1485" s="157"/>
      <c r="C1485" s="160" t="s">
        <v>1403</v>
      </c>
      <c r="D1485" s="161"/>
      <c r="E1485" s="162">
        <v>0</v>
      </c>
      <c r="F1485" s="163"/>
      <c r="G1485" s="164"/>
      <c r="H1485" s="165"/>
      <c r="I1485" s="158"/>
      <c r="J1485" s="166"/>
      <c r="K1485" s="158"/>
      <c r="M1485" s="159" t="s">
        <v>1403</v>
      </c>
      <c r="O1485" s="145"/>
      <c r="Z1485" s="145"/>
      <c r="AA1485" s="145"/>
      <c r="AB1485" s="145"/>
      <c r="AC1485" s="145"/>
      <c r="AD1485" s="145"/>
      <c r="AE1485" s="145"/>
      <c r="AF1485" s="145"/>
      <c r="AG1485" s="145"/>
      <c r="AH1485" s="145"/>
      <c r="AI1485" s="145"/>
      <c r="AJ1485" s="145"/>
      <c r="AK1485" s="145"/>
      <c r="AL1485" s="145"/>
      <c r="AM1485" s="145"/>
      <c r="AN1485" s="145"/>
      <c r="AO1485" s="145"/>
      <c r="AP1485" s="145"/>
      <c r="AQ1485" s="145"/>
      <c r="AR1485" s="145"/>
      <c r="AS1485" s="145"/>
      <c r="AT1485" s="145"/>
      <c r="AU1485" s="145"/>
      <c r="AV1485" s="145"/>
      <c r="AW1485" s="145"/>
      <c r="AX1485" s="145"/>
      <c r="AY1485" s="145"/>
      <c r="AZ1485" s="145"/>
      <c r="BA1485" s="145"/>
      <c r="BB1485" s="145"/>
      <c r="BC1485" s="145"/>
      <c r="BD1485" s="167" t="str">
        <f>C1484</f>
        <v>Dveře vstupní PLAST 2050/2180,dvoudílní,otočné</v>
      </c>
      <c r="BE1485" s="145"/>
      <c r="BF1485" s="145"/>
      <c r="BG1485" s="145"/>
      <c r="BH1485" s="145"/>
      <c r="BI1485" s="145"/>
    </row>
    <row r="1486" spans="1:61" ht="12.75">
      <c r="A1486" s="156"/>
      <c r="B1486" s="157"/>
      <c r="C1486" s="160" t="s">
        <v>1460</v>
      </c>
      <c r="D1486" s="161"/>
      <c r="E1486" s="162">
        <v>0</v>
      </c>
      <c r="F1486" s="163"/>
      <c r="G1486" s="164"/>
      <c r="H1486" s="165"/>
      <c r="I1486" s="158"/>
      <c r="J1486" s="166"/>
      <c r="K1486" s="158"/>
      <c r="M1486" s="159" t="s">
        <v>1460</v>
      </c>
      <c r="O1486" s="145"/>
      <c r="Z1486" s="145"/>
      <c r="AA1486" s="145"/>
      <c r="AB1486" s="145"/>
      <c r="AC1486" s="145"/>
      <c r="AD1486" s="145"/>
      <c r="AE1486" s="145"/>
      <c r="AF1486" s="145"/>
      <c r="AG1486" s="145"/>
      <c r="AH1486" s="145"/>
      <c r="AI1486" s="145"/>
      <c r="AJ1486" s="145"/>
      <c r="AK1486" s="145"/>
      <c r="AL1486" s="145"/>
      <c r="AM1486" s="145"/>
      <c r="AN1486" s="145"/>
      <c r="AO1486" s="145"/>
      <c r="AP1486" s="145"/>
      <c r="AQ1486" s="145"/>
      <c r="AR1486" s="145"/>
      <c r="AS1486" s="145"/>
      <c r="AT1486" s="145"/>
      <c r="AU1486" s="145"/>
      <c r="AV1486" s="145"/>
      <c r="AW1486" s="145"/>
      <c r="AX1486" s="145"/>
      <c r="AY1486" s="145"/>
      <c r="AZ1486" s="145"/>
      <c r="BA1486" s="145"/>
      <c r="BB1486" s="145"/>
      <c r="BC1486" s="145"/>
      <c r="BD1486" s="167" t="str">
        <f>C1485</f>
        <v>O8:</v>
      </c>
      <c r="BE1486" s="145"/>
      <c r="BF1486" s="145"/>
      <c r="BG1486" s="145"/>
      <c r="BH1486" s="145"/>
      <c r="BI1486" s="145"/>
    </row>
    <row r="1487" spans="1:61" ht="12.75">
      <c r="A1487" s="156"/>
      <c r="B1487" s="157"/>
      <c r="C1487" s="160" t="s">
        <v>1390</v>
      </c>
      <c r="D1487" s="161"/>
      <c r="E1487" s="162">
        <v>1</v>
      </c>
      <c r="F1487" s="163"/>
      <c r="G1487" s="164"/>
      <c r="H1487" s="165"/>
      <c r="I1487" s="158"/>
      <c r="J1487" s="166"/>
      <c r="K1487" s="158"/>
      <c r="M1487" s="159" t="s">
        <v>1390</v>
      </c>
      <c r="O1487" s="145"/>
      <c r="Z1487" s="145"/>
      <c r="AA1487" s="145"/>
      <c r="AB1487" s="145"/>
      <c r="AC1487" s="145"/>
      <c r="AD1487" s="145"/>
      <c r="AE1487" s="145"/>
      <c r="AF1487" s="145"/>
      <c r="AG1487" s="145"/>
      <c r="AH1487" s="145"/>
      <c r="AI1487" s="145"/>
      <c r="AJ1487" s="145"/>
      <c r="AK1487" s="145"/>
      <c r="AL1487" s="145"/>
      <c r="AM1487" s="145"/>
      <c r="AN1487" s="145"/>
      <c r="AO1487" s="145"/>
      <c r="AP1487" s="145"/>
      <c r="AQ1487" s="145"/>
      <c r="AR1487" s="145"/>
      <c r="AS1487" s="145"/>
      <c r="AT1487" s="145"/>
      <c r="AU1487" s="145"/>
      <c r="AV1487" s="145"/>
      <c r="AW1487" s="145"/>
      <c r="AX1487" s="145"/>
      <c r="AY1487" s="145"/>
      <c r="AZ1487" s="145"/>
      <c r="BA1487" s="145"/>
      <c r="BB1487" s="145"/>
      <c r="BC1487" s="145"/>
      <c r="BD1487" s="167" t="str">
        <f>C1486</f>
        <v>samozavírač,:</v>
      </c>
      <c r="BE1487" s="145"/>
      <c r="BF1487" s="145"/>
      <c r="BG1487" s="145"/>
      <c r="BH1487" s="145"/>
      <c r="BI1487" s="145"/>
    </row>
    <row r="1488" spans="1:104" ht="22.5">
      <c r="A1488" s="146">
        <v>289</v>
      </c>
      <c r="B1488" s="147" t="s">
        <v>1461</v>
      </c>
      <c r="C1488" s="148" t="s">
        <v>1462</v>
      </c>
      <c r="D1488" s="149" t="s">
        <v>122</v>
      </c>
      <c r="E1488" s="150">
        <v>1</v>
      </c>
      <c r="F1488" s="151">
        <v>0</v>
      </c>
      <c r="G1488" s="152">
        <f>E1488*F1488</f>
        <v>0</v>
      </c>
      <c r="H1488" s="153">
        <v>0.063</v>
      </c>
      <c r="I1488" s="154">
        <f>E1488*H1488</f>
        <v>0.063</v>
      </c>
      <c r="J1488" s="153"/>
      <c r="K1488" s="154">
        <f>E1488*J1488</f>
        <v>0</v>
      </c>
      <c r="O1488" s="145"/>
      <c r="Z1488" s="145"/>
      <c r="AA1488" s="145">
        <v>3</v>
      </c>
      <c r="AB1488" s="145">
        <v>7</v>
      </c>
      <c r="AC1488" s="145">
        <v>61110032</v>
      </c>
      <c r="AD1488" s="145"/>
      <c r="AE1488" s="145"/>
      <c r="AF1488" s="145"/>
      <c r="AG1488" s="145"/>
      <c r="AH1488" s="145"/>
      <c r="AI1488" s="145"/>
      <c r="AJ1488" s="145"/>
      <c r="AK1488" s="145"/>
      <c r="AL1488" s="145"/>
      <c r="AM1488" s="145"/>
      <c r="AN1488" s="145"/>
      <c r="AO1488" s="145"/>
      <c r="AP1488" s="145"/>
      <c r="AQ1488" s="145"/>
      <c r="AR1488" s="145"/>
      <c r="AS1488" s="145"/>
      <c r="AT1488" s="145"/>
      <c r="AU1488" s="145"/>
      <c r="AV1488" s="145"/>
      <c r="AW1488" s="145"/>
      <c r="AX1488" s="145"/>
      <c r="AY1488" s="145"/>
      <c r="AZ1488" s="155">
        <f>G1488</f>
        <v>0</v>
      </c>
      <c r="BA1488" s="145"/>
      <c r="BB1488" s="145"/>
      <c r="BC1488" s="145"/>
      <c r="BD1488" s="145"/>
      <c r="BE1488" s="145"/>
      <c r="BF1488" s="145"/>
      <c r="BG1488" s="145"/>
      <c r="BH1488" s="145"/>
      <c r="BI1488" s="145"/>
      <c r="CA1488" s="145">
        <v>3</v>
      </c>
      <c r="CB1488" s="145">
        <v>7</v>
      </c>
      <c r="CZ1488" s="108">
        <v>2</v>
      </c>
    </row>
    <row r="1489" spans="1:61" ht="12.75">
      <c r="A1489" s="156"/>
      <c r="B1489" s="157"/>
      <c r="C1489" s="160" t="s">
        <v>1463</v>
      </c>
      <c r="D1489" s="161"/>
      <c r="E1489" s="162">
        <v>0</v>
      </c>
      <c r="F1489" s="163"/>
      <c r="G1489" s="164"/>
      <c r="H1489" s="165"/>
      <c r="I1489" s="158"/>
      <c r="J1489" s="166"/>
      <c r="K1489" s="158"/>
      <c r="M1489" s="159" t="s">
        <v>1463</v>
      </c>
      <c r="O1489" s="145"/>
      <c r="Z1489" s="145"/>
      <c r="AA1489" s="145"/>
      <c r="AB1489" s="145"/>
      <c r="AC1489" s="145"/>
      <c r="AD1489" s="145"/>
      <c r="AE1489" s="145"/>
      <c r="AF1489" s="145"/>
      <c r="AG1489" s="145"/>
      <c r="AH1489" s="145"/>
      <c r="AI1489" s="145"/>
      <c r="AJ1489" s="145"/>
      <c r="AK1489" s="145"/>
      <c r="AL1489" s="145"/>
      <c r="AM1489" s="145"/>
      <c r="AN1489" s="145"/>
      <c r="AO1489" s="145"/>
      <c r="AP1489" s="145"/>
      <c r="AQ1489" s="145"/>
      <c r="AR1489" s="145"/>
      <c r="AS1489" s="145"/>
      <c r="AT1489" s="145"/>
      <c r="AU1489" s="145"/>
      <c r="AV1489" s="145"/>
      <c r="AW1489" s="145"/>
      <c r="AX1489" s="145"/>
      <c r="AY1489" s="145"/>
      <c r="AZ1489" s="145"/>
      <c r="BA1489" s="145"/>
      <c r="BB1489" s="145"/>
      <c r="BC1489" s="145"/>
      <c r="BD1489" s="167" t="str">
        <f>C1488</f>
        <v>Dveře vstupní PLAST 2050/2300, dvoudílné,otočné</v>
      </c>
      <c r="BE1489" s="145"/>
      <c r="BF1489" s="145"/>
      <c r="BG1489" s="145"/>
      <c r="BH1489" s="145"/>
      <c r="BI1489" s="145"/>
    </row>
    <row r="1490" spans="1:61" ht="12.75">
      <c r="A1490" s="156"/>
      <c r="B1490" s="157"/>
      <c r="C1490" s="160" t="s">
        <v>1390</v>
      </c>
      <c r="D1490" s="161"/>
      <c r="E1490" s="162">
        <v>1</v>
      </c>
      <c r="F1490" s="163"/>
      <c r="G1490" s="164"/>
      <c r="H1490" s="165"/>
      <c r="I1490" s="158"/>
      <c r="J1490" s="166"/>
      <c r="K1490" s="158"/>
      <c r="M1490" s="159" t="s">
        <v>1390</v>
      </c>
      <c r="O1490" s="145"/>
      <c r="Z1490" s="145"/>
      <c r="AA1490" s="145"/>
      <c r="AB1490" s="145"/>
      <c r="AC1490" s="145"/>
      <c r="AD1490" s="145"/>
      <c r="AE1490" s="145"/>
      <c r="AF1490" s="145"/>
      <c r="AG1490" s="145"/>
      <c r="AH1490" s="145"/>
      <c r="AI1490" s="145"/>
      <c r="AJ1490" s="145"/>
      <c r="AK1490" s="145"/>
      <c r="AL1490" s="145"/>
      <c r="AM1490" s="145"/>
      <c r="AN1490" s="145"/>
      <c r="AO1490" s="145"/>
      <c r="AP1490" s="145"/>
      <c r="AQ1490" s="145"/>
      <c r="AR1490" s="145"/>
      <c r="AS1490" s="145"/>
      <c r="AT1490" s="145"/>
      <c r="AU1490" s="145"/>
      <c r="AV1490" s="145"/>
      <c r="AW1490" s="145"/>
      <c r="AX1490" s="145"/>
      <c r="AY1490" s="145"/>
      <c r="AZ1490" s="145"/>
      <c r="BA1490" s="145"/>
      <c r="BB1490" s="145"/>
      <c r="BC1490" s="145"/>
      <c r="BD1490" s="167" t="str">
        <f>C1489</f>
        <v>O4:</v>
      </c>
      <c r="BE1490" s="145"/>
      <c r="BF1490" s="145"/>
      <c r="BG1490" s="145"/>
      <c r="BH1490" s="145"/>
      <c r="BI1490" s="145"/>
    </row>
    <row r="1491" spans="1:104" ht="12.75">
      <c r="A1491" s="146">
        <v>290</v>
      </c>
      <c r="B1491" s="147" t="s">
        <v>1464</v>
      </c>
      <c r="C1491" s="148" t="s">
        <v>1465</v>
      </c>
      <c r="D1491" s="149" t="s">
        <v>122</v>
      </c>
      <c r="E1491" s="150">
        <v>1</v>
      </c>
      <c r="F1491" s="151">
        <v>0</v>
      </c>
      <c r="G1491" s="152">
        <f>E1491*F1491</f>
        <v>0</v>
      </c>
      <c r="H1491" s="153">
        <v>0.063</v>
      </c>
      <c r="I1491" s="154">
        <f>E1491*H1491</f>
        <v>0.063</v>
      </c>
      <c r="J1491" s="153"/>
      <c r="K1491" s="154">
        <f>E1491*J1491</f>
        <v>0</v>
      </c>
      <c r="O1491" s="145"/>
      <c r="Z1491" s="145"/>
      <c r="AA1491" s="145">
        <v>3</v>
      </c>
      <c r="AB1491" s="145">
        <v>7</v>
      </c>
      <c r="AC1491" s="145">
        <v>61110033</v>
      </c>
      <c r="AD1491" s="145"/>
      <c r="AE1491" s="145"/>
      <c r="AF1491" s="145"/>
      <c r="AG1491" s="145"/>
      <c r="AH1491" s="145"/>
      <c r="AI1491" s="145"/>
      <c r="AJ1491" s="145"/>
      <c r="AK1491" s="145"/>
      <c r="AL1491" s="145"/>
      <c r="AM1491" s="145"/>
      <c r="AN1491" s="145"/>
      <c r="AO1491" s="145"/>
      <c r="AP1491" s="145"/>
      <c r="AQ1491" s="145"/>
      <c r="AR1491" s="145"/>
      <c r="AS1491" s="145"/>
      <c r="AT1491" s="145"/>
      <c r="AU1491" s="145"/>
      <c r="AV1491" s="145"/>
      <c r="AW1491" s="145"/>
      <c r="AX1491" s="145"/>
      <c r="AY1491" s="145"/>
      <c r="AZ1491" s="155">
        <f>G1491</f>
        <v>0</v>
      </c>
      <c r="BA1491" s="145"/>
      <c r="BB1491" s="145"/>
      <c r="BC1491" s="145"/>
      <c r="BD1491" s="145"/>
      <c r="BE1491" s="145"/>
      <c r="BF1491" s="145"/>
      <c r="BG1491" s="145"/>
      <c r="BH1491" s="145"/>
      <c r="BI1491" s="145"/>
      <c r="CA1491" s="145">
        <v>3</v>
      </c>
      <c r="CB1491" s="145">
        <v>7</v>
      </c>
      <c r="CZ1491" s="108">
        <v>2</v>
      </c>
    </row>
    <row r="1492" spans="1:61" ht="12.75">
      <c r="A1492" s="156"/>
      <c r="B1492" s="157"/>
      <c r="C1492" s="160" t="s">
        <v>1466</v>
      </c>
      <c r="D1492" s="161"/>
      <c r="E1492" s="162">
        <v>0</v>
      </c>
      <c r="F1492" s="163"/>
      <c r="G1492" s="164"/>
      <c r="H1492" s="165"/>
      <c r="I1492" s="158"/>
      <c r="J1492" s="166"/>
      <c r="K1492" s="158"/>
      <c r="M1492" s="159" t="s">
        <v>1466</v>
      </c>
      <c r="O1492" s="145"/>
      <c r="Z1492" s="145"/>
      <c r="AA1492" s="145"/>
      <c r="AB1492" s="145"/>
      <c r="AC1492" s="145"/>
      <c r="AD1492" s="145"/>
      <c r="AE1492" s="145"/>
      <c r="AF1492" s="145"/>
      <c r="AG1492" s="145"/>
      <c r="AH1492" s="145"/>
      <c r="AI1492" s="145"/>
      <c r="AJ1492" s="145"/>
      <c r="AK1492" s="145"/>
      <c r="AL1492" s="145"/>
      <c r="AM1492" s="145"/>
      <c r="AN1492" s="145"/>
      <c r="AO1492" s="145"/>
      <c r="AP1492" s="145"/>
      <c r="AQ1492" s="145"/>
      <c r="AR1492" s="145"/>
      <c r="AS1492" s="145"/>
      <c r="AT1492" s="145"/>
      <c r="AU1492" s="145"/>
      <c r="AV1492" s="145"/>
      <c r="AW1492" s="145"/>
      <c r="AX1492" s="145"/>
      <c r="AY1492" s="145"/>
      <c r="AZ1492" s="145"/>
      <c r="BA1492" s="145"/>
      <c r="BB1492" s="145"/>
      <c r="BC1492" s="145"/>
      <c r="BD1492" s="167" t="str">
        <f>C1491</f>
        <v>Okno PLAST 3325/2300 včetně dveří EI15 DP1</v>
      </c>
      <c r="BE1492" s="145"/>
      <c r="BF1492" s="145"/>
      <c r="BG1492" s="145"/>
      <c r="BH1492" s="145"/>
      <c r="BI1492" s="145"/>
    </row>
    <row r="1493" spans="1:61" ht="12.75">
      <c r="A1493" s="156"/>
      <c r="B1493" s="157"/>
      <c r="C1493" s="160" t="s">
        <v>1390</v>
      </c>
      <c r="D1493" s="161"/>
      <c r="E1493" s="162">
        <v>1</v>
      </c>
      <c r="F1493" s="163"/>
      <c r="G1493" s="164"/>
      <c r="H1493" s="165"/>
      <c r="I1493" s="158"/>
      <c r="J1493" s="166"/>
      <c r="K1493" s="158"/>
      <c r="M1493" s="159" t="s">
        <v>1390</v>
      </c>
      <c r="O1493" s="145"/>
      <c r="Z1493" s="145"/>
      <c r="AA1493" s="145"/>
      <c r="AB1493" s="145"/>
      <c r="AC1493" s="145"/>
      <c r="AD1493" s="145"/>
      <c r="AE1493" s="145"/>
      <c r="AF1493" s="145"/>
      <c r="AG1493" s="145"/>
      <c r="AH1493" s="145"/>
      <c r="AI1493" s="145"/>
      <c r="AJ1493" s="145"/>
      <c r="AK1493" s="145"/>
      <c r="AL1493" s="145"/>
      <c r="AM1493" s="145"/>
      <c r="AN1493" s="145"/>
      <c r="AO1493" s="145"/>
      <c r="AP1493" s="145"/>
      <c r="AQ1493" s="145"/>
      <c r="AR1493" s="145"/>
      <c r="AS1493" s="145"/>
      <c r="AT1493" s="145"/>
      <c r="AU1493" s="145"/>
      <c r="AV1493" s="145"/>
      <c r="AW1493" s="145"/>
      <c r="AX1493" s="145"/>
      <c r="AY1493" s="145"/>
      <c r="AZ1493" s="145"/>
      <c r="BA1493" s="145"/>
      <c r="BB1493" s="145"/>
      <c r="BC1493" s="145"/>
      <c r="BD1493" s="167" t="str">
        <f>C1492</f>
        <v>O5:</v>
      </c>
      <c r="BE1493" s="145"/>
      <c r="BF1493" s="145"/>
      <c r="BG1493" s="145"/>
      <c r="BH1493" s="145"/>
      <c r="BI1493" s="145"/>
    </row>
    <row r="1494" spans="1:61" ht="12.75">
      <c r="A1494" s="168" t="s">
        <v>50</v>
      </c>
      <c r="B1494" s="169" t="s">
        <v>1373</v>
      </c>
      <c r="C1494" s="170" t="s">
        <v>1374</v>
      </c>
      <c r="D1494" s="171"/>
      <c r="E1494" s="172"/>
      <c r="F1494" s="172"/>
      <c r="G1494" s="173">
        <f>SUM(G1402:G1493)</f>
        <v>0</v>
      </c>
      <c r="H1494" s="174"/>
      <c r="I1494" s="173">
        <f>SUM(I1402:I1493)</f>
        <v>1.3029481600000004</v>
      </c>
      <c r="J1494" s="175"/>
      <c r="K1494" s="173">
        <f>SUM(K1402:K1493)</f>
        <v>0</v>
      </c>
      <c r="O1494" s="145"/>
      <c r="X1494" s="176">
        <f>K1494</f>
        <v>0</v>
      </c>
      <c r="Y1494" s="176">
        <f>I1494</f>
        <v>1.3029481600000004</v>
      </c>
      <c r="Z1494" s="155">
        <f>G1494</f>
        <v>0</v>
      </c>
      <c r="AA1494" s="145"/>
      <c r="AB1494" s="145"/>
      <c r="AC1494" s="145"/>
      <c r="AD1494" s="145"/>
      <c r="AE1494" s="145"/>
      <c r="AF1494" s="145"/>
      <c r="AG1494" s="145"/>
      <c r="AH1494" s="145"/>
      <c r="AI1494" s="145"/>
      <c r="AJ1494" s="145"/>
      <c r="AK1494" s="145"/>
      <c r="AL1494" s="145"/>
      <c r="AM1494" s="145"/>
      <c r="AN1494" s="145"/>
      <c r="AO1494" s="145"/>
      <c r="AP1494" s="145"/>
      <c r="AQ1494" s="145"/>
      <c r="AR1494" s="145"/>
      <c r="AS1494" s="145"/>
      <c r="AT1494" s="145"/>
      <c r="AU1494" s="145"/>
      <c r="AV1494" s="145"/>
      <c r="AW1494" s="145"/>
      <c r="AX1494" s="145"/>
      <c r="AY1494" s="145"/>
      <c r="AZ1494" s="145"/>
      <c r="BA1494" s="177"/>
      <c r="BB1494" s="177"/>
      <c r="BC1494" s="177"/>
      <c r="BD1494" s="177"/>
      <c r="BE1494" s="177"/>
      <c r="BF1494" s="177"/>
      <c r="BG1494" s="145"/>
      <c r="BH1494" s="145"/>
      <c r="BI1494" s="145"/>
    </row>
    <row r="1495" spans="1:15" ht="14.25" customHeight="1">
      <c r="A1495" s="135" t="s">
        <v>46</v>
      </c>
      <c r="B1495" s="136" t="s">
        <v>1467</v>
      </c>
      <c r="C1495" s="137" t="s">
        <v>1468</v>
      </c>
      <c r="D1495" s="138"/>
      <c r="E1495" s="139"/>
      <c r="F1495" s="139"/>
      <c r="G1495" s="140"/>
      <c r="H1495" s="141"/>
      <c r="I1495" s="142"/>
      <c r="J1495" s="143"/>
      <c r="K1495" s="144"/>
      <c r="O1495" s="145"/>
    </row>
    <row r="1496" spans="1:104" ht="22.5">
      <c r="A1496" s="146">
        <v>291</v>
      </c>
      <c r="B1496" s="147" t="s">
        <v>1469</v>
      </c>
      <c r="C1496" s="148" t="s">
        <v>1470</v>
      </c>
      <c r="D1496" s="149" t="s">
        <v>49</v>
      </c>
      <c r="E1496" s="150">
        <v>49.3</v>
      </c>
      <c r="F1496" s="151">
        <v>0</v>
      </c>
      <c r="G1496" s="152">
        <f>E1496*F1496</f>
        <v>0</v>
      </c>
      <c r="H1496" s="153">
        <v>0</v>
      </c>
      <c r="I1496" s="154">
        <f>E1496*H1496</f>
        <v>0</v>
      </c>
      <c r="J1496" s="153">
        <v>0</v>
      </c>
      <c r="K1496" s="154">
        <f>E1496*J1496</f>
        <v>0</v>
      </c>
      <c r="O1496" s="145"/>
      <c r="Z1496" s="145"/>
      <c r="AA1496" s="145">
        <v>1</v>
      </c>
      <c r="AB1496" s="145">
        <v>7</v>
      </c>
      <c r="AC1496" s="145">
        <v>7</v>
      </c>
      <c r="AD1496" s="145"/>
      <c r="AE1496" s="145"/>
      <c r="AF1496" s="145"/>
      <c r="AG1496" s="145"/>
      <c r="AH1496" s="145"/>
      <c r="AI1496" s="145"/>
      <c r="AJ1496" s="145"/>
      <c r="AK1496" s="145"/>
      <c r="AL1496" s="145"/>
      <c r="AM1496" s="145"/>
      <c r="AN1496" s="145"/>
      <c r="AO1496" s="145"/>
      <c r="AP1496" s="145"/>
      <c r="AQ1496" s="145"/>
      <c r="AR1496" s="145"/>
      <c r="AS1496" s="145"/>
      <c r="AT1496" s="145"/>
      <c r="AU1496" s="145"/>
      <c r="AV1496" s="145"/>
      <c r="AW1496" s="145"/>
      <c r="AX1496" s="145"/>
      <c r="AY1496" s="145"/>
      <c r="AZ1496" s="155">
        <f>G1496</f>
        <v>0</v>
      </c>
      <c r="BA1496" s="145"/>
      <c r="BB1496" s="145"/>
      <c r="BC1496" s="145"/>
      <c r="BD1496" s="145"/>
      <c r="BE1496" s="145"/>
      <c r="BF1496" s="145"/>
      <c r="BG1496" s="145"/>
      <c r="BH1496" s="145"/>
      <c r="BI1496" s="145"/>
      <c r="CA1496" s="145">
        <v>1</v>
      </c>
      <c r="CB1496" s="145">
        <v>7</v>
      </c>
      <c r="CZ1496" s="108">
        <v>2</v>
      </c>
    </row>
    <row r="1497" spans="1:61" ht="12.75">
      <c r="A1497" s="156"/>
      <c r="B1497" s="157"/>
      <c r="C1497" s="160" t="s">
        <v>638</v>
      </c>
      <c r="D1497" s="161"/>
      <c r="E1497" s="162">
        <v>0</v>
      </c>
      <c r="F1497" s="163"/>
      <c r="G1497" s="164"/>
      <c r="H1497" s="165"/>
      <c r="I1497" s="158"/>
      <c r="J1497" s="166"/>
      <c r="K1497" s="158"/>
      <c r="M1497" s="159" t="s">
        <v>638</v>
      </c>
      <c r="O1497" s="145"/>
      <c r="Z1497" s="145"/>
      <c r="AA1497" s="145"/>
      <c r="AB1497" s="145"/>
      <c r="AC1497" s="145"/>
      <c r="AD1497" s="145"/>
      <c r="AE1497" s="145"/>
      <c r="AF1497" s="145"/>
      <c r="AG1497" s="145"/>
      <c r="AH1497" s="145"/>
      <c r="AI1497" s="145"/>
      <c r="AJ1497" s="145"/>
      <c r="AK1497" s="145"/>
      <c r="AL1497" s="145"/>
      <c r="AM1497" s="145"/>
      <c r="AN1497" s="145"/>
      <c r="AO1497" s="145"/>
      <c r="AP1497" s="145"/>
      <c r="AQ1497" s="145"/>
      <c r="AR1497" s="145"/>
      <c r="AS1497" s="145"/>
      <c r="AT1497" s="145"/>
      <c r="AU1497" s="145"/>
      <c r="AV1497" s="145"/>
      <c r="AW1497" s="145"/>
      <c r="AX1497" s="145"/>
      <c r="AY1497" s="145"/>
      <c r="AZ1497" s="145"/>
      <c r="BA1497" s="145"/>
      <c r="BB1497" s="145"/>
      <c r="BC1497" s="145"/>
      <c r="BD1497" s="167" t="str">
        <f>C1496</f>
        <v xml:space="preserve">Vyrovnání podkladů samonivel. hmotou tl. do 10 mm </v>
      </c>
      <c r="BE1497" s="145"/>
      <c r="BF1497" s="145"/>
      <c r="BG1497" s="145"/>
      <c r="BH1497" s="145"/>
      <c r="BI1497" s="145"/>
    </row>
    <row r="1498" spans="1:61" ht="12.75">
      <c r="A1498" s="156"/>
      <c r="B1498" s="157"/>
      <c r="C1498" s="160" t="s">
        <v>116</v>
      </c>
      <c r="D1498" s="161"/>
      <c r="E1498" s="162">
        <v>18</v>
      </c>
      <c r="F1498" s="163"/>
      <c r="G1498" s="164"/>
      <c r="H1498" s="165"/>
      <c r="I1498" s="158"/>
      <c r="J1498" s="166"/>
      <c r="K1498" s="158"/>
      <c r="M1498" s="159" t="s">
        <v>116</v>
      </c>
      <c r="O1498" s="145"/>
      <c r="Z1498" s="145"/>
      <c r="AA1498" s="145"/>
      <c r="AB1498" s="145"/>
      <c r="AC1498" s="145"/>
      <c r="AD1498" s="145"/>
      <c r="AE1498" s="145"/>
      <c r="AF1498" s="145"/>
      <c r="AG1498" s="145"/>
      <c r="AH1498" s="145"/>
      <c r="AI1498" s="145"/>
      <c r="AJ1498" s="145"/>
      <c r="AK1498" s="145"/>
      <c r="AL1498" s="145"/>
      <c r="AM1498" s="145"/>
      <c r="AN1498" s="145"/>
      <c r="AO1498" s="145"/>
      <c r="AP1498" s="145"/>
      <c r="AQ1498" s="145"/>
      <c r="AR1498" s="145"/>
      <c r="AS1498" s="145"/>
      <c r="AT1498" s="145"/>
      <c r="AU1498" s="145"/>
      <c r="AV1498" s="145"/>
      <c r="AW1498" s="145"/>
      <c r="AX1498" s="145"/>
      <c r="AY1498" s="145"/>
      <c r="AZ1498" s="145"/>
      <c r="BA1498" s="145"/>
      <c r="BB1498" s="145"/>
      <c r="BC1498" s="145"/>
      <c r="BD1498" s="167" t="str">
        <f>C1497</f>
        <v>vnitřní rozvody kanalizace+voda:</v>
      </c>
      <c r="BE1498" s="145"/>
      <c r="BF1498" s="145"/>
      <c r="BG1498" s="145"/>
      <c r="BH1498" s="145"/>
      <c r="BI1498" s="145"/>
    </row>
    <row r="1499" spans="1:61" ht="12.75">
      <c r="A1499" s="156"/>
      <c r="B1499" s="157"/>
      <c r="C1499" s="160" t="s">
        <v>1471</v>
      </c>
      <c r="D1499" s="161"/>
      <c r="E1499" s="162">
        <v>28.7</v>
      </c>
      <c r="F1499" s="163"/>
      <c r="G1499" s="164"/>
      <c r="H1499" s="165"/>
      <c r="I1499" s="158"/>
      <c r="J1499" s="166"/>
      <c r="K1499" s="158"/>
      <c r="M1499" s="159" t="s">
        <v>1471</v>
      </c>
      <c r="O1499" s="145"/>
      <c r="Z1499" s="145"/>
      <c r="AA1499" s="145"/>
      <c r="AB1499" s="145"/>
      <c r="AC1499" s="145"/>
      <c r="AD1499" s="145"/>
      <c r="AE1499" s="145"/>
      <c r="AF1499" s="145"/>
      <c r="AG1499" s="145"/>
      <c r="AH1499" s="145"/>
      <c r="AI1499" s="145"/>
      <c r="AJ1499" s="145"/>
      <c r="AK1499" s="145"/>
      <c r="AL1499" s="145"/>
      <c r="AM1499" s="145"/>
      <c r="AN1499" s="145"/>
      <c r="AO1499" s="145"/>
      <c r="AP1499" s="145"/>
      <c r="AQ1499" s="145"/>
      <c r="AR1499" s="145"/>
      <c r="AS1499" s="145"/>
      <c r="AT1499" s="145"/>
      <c r="AU1499" s="145"/>
      <c r="AV1499" s="145"/>
      <c r="AW1499" s="145"/>
      <c r="AX1499" s="145"/>
      <c r="AY1499" s="145"/>
      <c r="AZ1499" s="145"/>
      <c r="BA1499" s="145"/>
      <c r="BB1499" s="145"/>
      <c r="BC1499" s="145"/>
      <c r="BD1499" s="167" t="str">
        <f>C1498</f>
        <v>stávající objekt:(30,00+30,00)*0,30</v>
      </c>
      <c r="BE1499" s="145"/>
      <c r="BF1499" s="145"/>
      <c r="BG1499" s="145"/>
      <c r="BH1499" s="145"/>
      <c r="BI1499" s="145"/>
    </row>
    <row r="1500" spans="1:61" ht="12.75">
      <c r="A1500" s="156"/>
      <c r="B1500" s="157"/>
      <c r="C1500" s="160" t="s">
        <v>1472</v>
      </c>
      <c r="D1500" s="161"/>
      <c r="E1500" s="162">
        <v>2.6</v>
      </c>
      <c r="F1500" s="163"/>
      <c r="G1500" s="164"/>
      <c r="H1500" s="165"/>
      <c r="I1500" s="158"/>
      <c r="J1500" s="166"/>
      <c r="K1500" s="158"/>
      <c r="M1500" s="159" t="s">
        <v>1472</v>
      </c>
      <c r="O1500" s="145"/>
      <c r="Z1500" s="145"/>
      <c r="AA1500" s="145"/>
      <c r="AB1500" s="145"/>
      <c r="AC1500" s="145"/>
      <c r="AD1500" s="145"/>
      <c r="AE1500" s="145"/>
      <c r="AF1500" s="145"/>
      <c r="AG1500" s="145"/>
      <c r="AH1500" s="145"/>
      <c r="AI1500" s="145"/>
      <c r="AJ1500" s="145"/>
      <c r="AK1500" s="145"/>
      <c r="AL1500" s="145"/>
      <c r="AM1500" s="145"/>
      <c r="AN1500" s="145"/>
      <c r="AO1500" s="145"/>
      <c r="AP1500" s="145"/>
      <c r="AQ1500" s="145"/>
      <c r="AR1500" s="145"/>
      <c r="AS1500" s="145"/>
      <c r="AT1500" s="145"/>
      <c r="AU1500" s="145"/>
      <c r="AV1500" s="145"/>
      <c r="AW1500" s="145"/>
      <c r="AX1500" s="145"/>
      <c r="AY1500" s="145"/>
      <c r="AZ1500" s="145"/>
      <c r="BA1500" s="145"/>
      <c r="BB1500" s="145"/>
      <c r="BC1500" s="145"/>
      <c r="BD1500" s="167" t="str">
        <f>C1499</f>
        <v>P4b:26,10+2,60</v>
      </c>
      <c r="BE1500" s="145"/>
      <c r="BF1500" s="145"/>
      <c r="BG1500" s="145"/>
      <c r="BH1500" s="145"/>
      <c r="BI1500" s="145"/>
    </row>
    <row r="1501" spans="1:104" ht="12.75">
      <c r="A1501" s="146">
        <v>292</v>
      </c>
      <c r="B1501" s="147" t="s">
        <v>1473</v>
      </c>
      <c r="C1501" s="148" t="s">
        <v>1474</v>
      </c>
      <c r="D1501" s="149" t="s">
        <v>49</v>
      </c>
      <c r="E1501" s="150">
        <v>287.8451</v>
      </c>
      <c r="F1501" s="151">
        <v>0</v>
      </c>
      <c r="G1501" s="152">
        <f>E1501*F1501</f>
        <v>0</v>
      </c>
      <c r="H1501" s="153">
        <v>0</v>
      </c>
      <c r="I1501" s="154">
        <f>E1501*H1501</f>
        <v>0</v>
      </c>
      <c r="J1501" s="153">
        <v>0</v>
      </c>
      <c r="K1501" s="154">
        <f>E1501*J1501</f>
        <v>0</v>
      </c>
      <c r="O1501" s="145"/>
      <c r="Z1501" s="145"/>
      <c r="AA1501" s="145">
        <v>1</v>
      </c>
      <c r="AB1501" s="145">
        <v>7</v>
      </c>
      <c r="AC1501" s="145">
        <v>7</v>
      </c>
      <c r="AD1501" s="145"/>
      <c r="AE1501" s="145"/>
      <c r="AF1501" s="145"/>
      <c r="AG1501" s="145"/>
      <c r="AH1501" s="145"/>
      <c r="AI1501" s="145"/>
      <c r="AJ1501" s="145"/>
      <c r="AK1501" s="145"/>
      <c r="AL1501" s="145"/>
      <c r="AM1501" s="145"/>
      <c r="AN1501" s="145"/>
      <c r="AO1501" s="145"/>
      <c r="AP1501" s="145"/>
      <c r="AQ1501" s="145"/>
      <c r="AR1501" s="145"/>
      <c r="AS1501" s="145"/>
      <c r="AT1501" s="145"/>
      <c r="AU1501" s="145"/>
      <c r="AV1501" s="145"/>
      <c r="AW1501" s="145"/>
      <c r="AX1501" s="145"/>
      <c r="AY1501" s="145"/>
      <c r="AZ1501" s="155">
        <f>G1501</f>
        <v>0</v>
      </c>
      <c r="BA1501" s="145"/>
      <c r="BB1501" s="145"/>
      <c r="BC1501" s="145"/>
      <c r="BD1501" s="145"/>
      <c r="BE1501" s="145"/>
      <c r="BF1501" s="145"/>
      <c r="BG1501" s="145"/>
      <c r="BH1501" s="145"/>
      <c r="BI1501" s="145"/>
      <c r="CA1501" s="145">
        <v>1</v>
      </c>
      <c r="CB1501" s="145">
        <v>7</v>
      </c>
      <c r="CZ1501" s="108">
        <v>2</v>
      </c>
    </row>
    <row r="1502" spans="1:61" ht="12.75">
      <c r="A1502" s="156"/>
      <c r="B1502" s="157"/>
      <c r="C1502" s="160" t="s">
        <v>638</v>
      </c>
      <c r="D1502" s="161"/>
      <c r="E1502" s="162">
        <v>0</v>
      </c>
      <c r="F1502" s="163"/>
      <c r="G1502" s="164"/>
      <c r="H1502" s="165"/>
      <c r="I1502" s="158"/>
      <c r="J1502" s="166"/>
      <c r="K1502" s="158"/>
      <c r="M1502" s="159" t="s">
        <v>638</v>
      </c>
      <c r="O1502" s="145"/>
      <c r="Z1502" s="145"/>
      <c r="AA1502" s="145"/>
      <c r="AB1502" s="145"/>
      <c r="AC1502" s="145"/>
      <c r="AD1502" s="145"/>
      <c r="AE1502" s="145"/>
      <c r="AF1502" s="145"/>
      <c r="AG1502" s="145"/>
      <c r="AH1502" s="145"/>
      <c r="AI1502" s="145"/>
      <c r="AJ1502" s="145"/>
      <c r="AK1502" s="145"/>
      <c r="AL1502" s="145"/>
      <c r="AM1502" s="145"/>
      <c r="AN1502" s="145"/>
      <c r="AO1502" s="145"/>
      <c r="AP1502" s="145"/>
      <c r="AQ1502" s="145"/>
      <c r="AR1502" s="145"/>
      <c r="AS1502" s="145"/>
      <c r="AT1502" s="145"/>
      <c r="AU1502" s="145"/>
      <c r="AV1502" s="145"/>
      <c r="AW1502" s="145"/>
      <c r="AX1502" s="145"/>
      <c r="AY1502" s="145"/>
      <c r="AZ1502" s="145"/>
      <c r="BA1502" s="145"/>
      <c r="BB1502" s="145"/>
      <c r="BC1502" s="145"/>
      <c r="BD1502" s="167" t="str">
        <f>C1501</f>
        <v xml:space="preserve">Provedení penetrace podkladu </v>
      </c>
      <c r="BE1502" s="145"/>
      <c r="BF1502" s="145"/>
      <c r="BG1502" s="145"/>
      <c r="BH1502" s="145"/>
      <c r="BI1502" s="145"/>
    </row>
    <row r="1503" spans="1:61" ht="12.75">
      <c r="A1503" s="156"/>
      <c r="B1503" s="157"/>
      <c r="C1503" s="160" t="s">
        <v>116</v>
      </c>
      <c r="D1503" s="161"/>
      <c r="E1503" s="162">
        <v>18</v>
      </c>
      <c r="F1503" s="163"/>
      <c r="G1503" s="164"/>
      <c r="H1503" s="165"/>
      <c r="I1503" s="158"/>
      <c r="J1503" s="166"/>
      <c r="K1503" s="158"/>
      <c r="M1503" s="159" t="s">
        <v>116</v>
      </c>
      <c r="O1503" s="145"/>
      <c r="Z1503" s="145"/>
      <c r="AA1503" s="145"/>
      <c r="AB1503" s="145"/>
      <c r="AC1503" s="145"/>
      <c r="AD1503" s="145"/>
      <c r="AE1503" s="145"/>
      <c r="AF1503" s="145"/>
      <c r="AG1503" s="145"/>
      <c r="AH1503" s="145"/>
      <c r="AI1503" s="145"/>
      <c r="AJ1503" s="145"/>
      <c r="AK1503" s="145"/>
      <c r="AL1503" s="145"/>
      <c r="AM1503" s="145"/>
      <c r="AN1503" s="145"/>
      <c r="AO1503" s="145"/>
      <c r="AP1503" s="145"/>
      <c r="AQ1503" s="145"/>
      <c r="AR1503" s="145"/>
      <c r="AS1503" s="145"/>
      <c r="AT1503" s="145"/>
      <c r="AU1503" s="145"/>
      <c r="AV1503" s="145"/>
      <c r="AW1503" s="145"/>
      <c r="AX1503" s="145"/>
      <c r="AY1503" s="145"/>
      <c r="AZ1503" s="145"/>
      <c r="BA1503" s="145"/>
      <c r="BB1503" s="145"/>
      <c r="BC1503" s="145"/>
      <c r="BD1503" s="167" t="str">
        <f>C1502</f>
        <v>vnitřní rozvody kanalizace+voda:</v>
      </c>
      <c r="BE1503" s="145"/>
      <c r="BF1503" s="145"/>
      <c r="BG1503" s="145"/>
      <c r="BH1503" s="145"/>
      <c r="BI1503" s="145"/>
    </row>
    <row r="1504" spans="1:61" ht="33.75">
      <c r="A1504" s="156"/>
      <c r="B1504" s="157"/>
      <c r="C1504" s="160" t="s">
        <v>830</v>
      </c>
      <c r="D1504" s="161"/>
      <c r="E1504" s="162">
        <v>4.0117</v>
      </c>
      <c r="F1504" s="163"/>
      <c r="G1504" s="164"/>
      <c r="H1504" s="165"/>
      <c r="I1504" s="158"/>
      <c r="J1504" s="166"/>
      <c r="K1504" s="158"/>
      <c r="M1504" s="159" t="s">
        <v>830</v>
      </c>
      <c r="O1504" s="145"/>
      <c r="Z1504" s="145"/>
      <c r="AA1504" s="145"/>
      <c r="AB1504" s="145"/>
      <c r="AC1504" s="145"/>
      <c r="AD1504" s="145"/>
      <c r="AE1504" s="145"/>
      <c r="AF1504" s="145"/>
      <c r="AG1504" s="145"/>
      <c r="AH1504" s="145"/>
      <c r="AI1504" s="145"/>
      <c r="AJ1504" s="145"/>
      <c r="AK1504" s="145"/>
      <c r="AL1504" s="145"/>
      <c r="AM1504" s="145"/>
      <c r="AN1504" s="145"/>
      <c r="AO1504" s="145"/>
      <c r="AP1504" s="145"/>
      <c r="AQ1504" s="145"/>
      <c r="AR1504" s="145"/>
      <c r="AS1504" s="145"/>
      <c r="AT1504" s="145"/>
      <c r="AU1504" s="145"/>
      <c r="AV1504" s="145"/>
      <c r="AW1504" s="145"/>
      <c r="AX1504" s="145"/>
      <c r="AY1504" s="145"/>
      <c r="AZ1504" s="145"/>
      <c r="BA1504" s="145"/>
      <c r="BB1504" s="145"/>
      <c r="BC1504" s="145"/>
      <c r="BD1504" s="167" t="str">
        <f>C1503</f>
        <v>stávající objekt:(30,00+30,00)*0,30</v>
      </c>
      <c r="BE1504" s="145"/>
      <c r="BF1504" s="145"/>
      <c r="BG1504" s="145"/>
      <c r="BH1504" s="145"/>
      <c r="BI1504" s="145"/>
    </row>
    <row r="1505" spans="1:61" ht="25.5">
      <c r="A1505" s="156"/>
      <c r="B1505" s="157"/>
      <c r="C1505" s="160" t="s">
        <v>831</v>
      </c>
      <c r="D1505" s="161"/>
      <c r="E1505" s="162">
        <v>2.6334</v>
      </c>
      <c r="F1505" s="163"/>
      <c r="G1505" s="164"/>
      <c r="H1505" s="165"/>
      <c r="I1505" s="158"/>
      <c r="J1505" s="166"/>
      <c r="K1505" s="158"/>
      <c r="M1505" s="159" t="s">
        <v>831</v>
      </c>
      <c r="O1505" s="145"/>
      <c r="Z1505" s="145"/>
      <c r="AA1505" s="145"/>
      <c r="AB1505" s="145"/>
      <c r="AC1505" s="145"/>
      <c r="AD1505" s="145"/>
      <c r="AE1505" s="145"/>
      <c r="AF1505" s="145"/>
      <c r="AG1505" s="145"/>
      <c r="AH1505" s="145"/>
      <c r="AI1505" s="145"/>
      <c r="AJ1505" s="145"/>
      <c r="AK1505" s="145"/>
      <c r="AL1505" s="145"/>
      <c r="AM1505" s="145"/>
      <c r="AN1505" s="145"/>
      <c r="AO1505" s="145"/>
      <c r="AP1505" s="145"/>
      <c r="AQ1505" s="145"/>
      <c r="AR1505" s="145"/>
      <c r="AS1505" s="145"/>
      <c r="AT1505" s="145"/>
      <c r="AU1505" s="145"/>
      <c r="AV1505" s="145"/>
      <c r="AW1505" s="145"/>
      <c r="AX1505" s="145"/>
      <c r="AY1505" s="145"/>
      <c r="AZ1505" s="145"/>
      <c r="BA1505" s="145"/>
      <c r="BB1505" s="145"/>
      <c r="BC1505" s="145"/>
      <c r="BD1505" s="167" t="str">
        <f>C1504</f>
        <v>70mm sokl:(11,42+11,42+4,99+3,44*2+1,50*2+2,10*4+2,40*2+3,20*2)*0,07</v>
      </c>
      <c r="BE1505" s="145"/>
      <c r="BF1505" s="145"/>
      <c r="BG1505" s="145"/>
      <c r="BH1505" s="145"/>
      <c r="BI1505" s="145"/>
    </row>
    <row r="1506" spans="1:61" ht="12.75">
      <c r="A1506" s="156"/>
      <c r="B1506" s="157"/>
      <c r="C1506" s="160" t="s">
        <v>1475</v>
      </c>
      <c r="D1506" s="161"/>
      <c r="E1506" s="162">
        <v>38.7</v>
      </c>
      <c r="F1506" s="163"/>
      <c r="G1506" s="164"/>
      <c r="H1506" s="165"/>
      <c r="I1506" s="158"/>
      <c r="J1506" s="166"/>
      <c r="K1506" s="158"/>
      <c r="M1506" s="159" t="s">
        <v>1475</v>
      </c>
      <c r="O1506" s="145"/>
      <c r="Z1506" s="145"/>
      <c r="AA1506" s="145"/>
      <c r="AB1506" s="145"/>
      <c r="AC1506" s="145"/>
      <c r="AD1506" s="145"/>
      <c r="AE1506" s="145"/>
      <c r="AF1506" s="145"/>
      <c r="AG1506" s="145"/>
      <c r="AH1506" s="145"/>
      <c r="AI1506" s="145"/>
      <c r="AJ1506" s="145"/>
      <c r="AK1506" s="145"/>
      <c r="AL1506" s="145"/>
      <c r="AM1506" s="145"/>
      <c r="AN1506" s="145"/>
      <c r="AO1506" s="145"/>
      <c r="AP1506" s="145"/>
      <c r="AQ1506" s="145"/>
      <c r="AR1506" s="145"/>
      <c r="AS1506" s="145"/>
      <c r="AT1506" s="145"/>
      <c r="AU1506" s="145"/>
      <c r="AV1506" s="145"/>
      <c r="AW1506" s="145"/>
      <c r="AX1506" s="145"/>
      <c r="AY1506" s="145"/>
      <c r="AZ1506" s="145"/>
      <c r="BA1506" s="145"/>
      <c r="BB1506" s="145"/>
      <c r="BC1506" s="145"/>
      <c r="BD1506" s="167" t="str">
        <f>C1505</f>
        <v>(2,40*2+,79*2+3,47*2+5,57*2+3,70*2+2,88*2)*0,07</v>
      </c>
      <c r="BE1506" s="145"/>
      <c r="BF1506" s="145"/>
      <c r="BG1506" s="145"/>
      <c r="BH1506" s="145"/>
      <c r="BI1506" s="145"/>
    </row>
    <row r="1507" spans="1:61" ht="12.75">
      <c r="A1507" s="156"/>
      <c r="B1507" s="157"/>
      <c r="C1507" s="160" t="s">
        <v>986</v>
      </c>
      <c r="D1507" s="161"/>
      <c r="E1507" s="162">
        <v>71.6</v>
      </c>
      <c r="F1507" s="163"/>
      <c r="G1507" s="164"/>
      <c r="H1507" s="165"/>
      <c r="I1507" s="158"/>
      <c r="J1507" s="166"/>
      <c r="K1507" s="158"/>
      <c r="M1507" s="159" t="s">
        <v>986</v>
      </c>
      <c r="O1507" s="145"/>
      <c r="Z1507" s="145"/>
      <c r="AA1507" s="145"/>
      <c r="AB1507" s="145"/>
      <c r="AC1507" s="145"/>
      <c r="AD1507" s="145"/>
      <c r="AE1507" s="145"/>
      <c r="AF1507" s="145"/>
      <c r="AG1507" s="145"/>
      <c r="AH1507" s="145"/>
      <c r="AI1507" s="145"/>
      <c r="AJ1507" s="145"/>
      <c r="AK1507" s="145"/>
      <c r="AL1507" s="145"/>
      <c r="AM1507" s="145"/>
      <c r="AN1507" s="145"/>
      <c r="AO1507" s="145"/>
      <c r="AP1507" s="145"/>
      <c r="AQ1507" s="145"/>
      <c r="AR1507" s="145"/>
      <c r="AS1507" s="145"/>
      <c r="AT1507" s="145"/>
      <c r="AU1507" s="145"/>
      <c r="AV1507" s="145"/>
      <c r="AW1507" s="145"/>
      <c r="AX1507" s="145"/>
      <c r="AY1507" s="145"/>
      <c r="AZ1507" s="145"/>
      <c r="BA1507" s="145"/>
      <c r="BB1507" s="145"/>
      <c r="BC1507" s="145"/>
      <c r="BD1507" s="167" t="str">
        <f>C1506</f>
        <v>P2b:(4,20+1,60*2+1,90*2+13,30+1,80+10,90+1,50)</v>
      </c>
      <c r="BE1507" s="145"/>
      <c r="BF1507" s="145"/>
      <c r="BG1507" s="145"/>
      <c r="BH1507" s="145"/>
      <c r="BI1507" s="145"/>
    </row>
    <row r="1508" spans="1:61" ht="12.75">
      <c r="A1508" s="156"/>
      <c r="B1508" s="157"/>
      <c r="C1508" s="160" t="s">
        <v>832</v>
      </c>
      <c r="D1508" s="161"/>
      <c r="E1508" s="162">
        <v>57.4</v>
      </c>
      <c r="F1508" s="163"/>
      <c r="G1508" s="164"/>
      <c r="H1508" s="165"/>
      <c r="I1508" s="158"/>
      <c r="J1508" s="166"/>
      <c r="K1508" s="158"/>
      <c r="M1508" s="159" t="s">
        <v>832</v>
      </c>
      <c r="O1508" s="145"/>
      <c r="Z1508" s="145"/>
      <c r="AA1508" s="145"/>
      <c r="AB1508" s="145"/>
      <c r="AC1508" s="145"/>
      <c r="AD1508" s="145"/>
      <c r="AE1508" s="145"/>
      <c r="AF1508" s="145"/>
      <c r="AG1508" s="145"/>
      <c r="AH1508" s="145"/>
      <c r="AI1508" s="145"/>
      <c r="AJ1508" s="145"/>
      <c r="AK1508" s="145"/>
      <c r="AL1508" s="145"/>
      <c r="AM1508" s="145"/>
      <c r="AN1508" s="145"/>
      <c r="AO1508" s="145"/>
      <c r="AP1508" s="145"/>
      <c r="AQ1508" s="145"/>
      <c r="AR1508" s="145"/>
      <c r="AS1508" s="145"/>
      <c r="AT1508" s="145"/>
      <c r="AU1508" s="145"/>
      <c r="AV1508" s="145"/>
      <c r="AW1508" s="145"/>
      <c r="AX1508" s="145"/>
      <c r="AY1508" s="145"/>
      <c r="AZ1508" s="145"/>
      <c r="BA1508" s="145"/>
      <c r="BB1508" s="145"/>
      <c r="BC1508" s="145"/>
      <c r="BD1508" s="167" t="str">
        <f>C1507</f>
        <v>P2a:(66,00+4,30+1,30)</v>
      </c>
      <c r="BE1508" s="145"/>
      <c r="BF1508" s="145"/>
      <c r="BG1508" s="145"/>
      <c r="BH1508" s="145"/>
      <c r="BI1508" s="145"/>
    </row>
    <row r="1509" spans="1:61" ht="12.75">
      <c r="A1509" s="156"/>
      <c r="B1509" s="157"/>
      <c r="C1509" s="160" t="s">
        <v>1476</v>
      </c>
      <c r="D1509" s="161"/>
      <c r="E1509" s="162">
        <v>5.2</v>
      </c>
      <c r="F1509" s="163"/>
      <c r="G1509" s="164"/>
      <c r="H1509" s="165"/>
      <c r="I1509" s="158"/>
      <c r="J1509" s="166"/>
      <c r="K1509" s="158"/>
      <c r="M1509" s="159" t="s">
        <v>1476</v>
      </c>
      <c r="O1509" s="145"/>
      <c r="Z1509" s="145"/>
      <c r="AA1509" s="145"/>
      <c r="AB1509" s="145"/>
      <c r="AC1509" s="145"/>
      <c r="AD1509" s="145"/>
      <c r="AE1509" s="145"/>
      <c r="AF1509" s="145"/>
      <c r="AG1509" s="145"/>
      <c r="AH1509" s="145"/>
      <c r="AI1509" s="145"/>
      <c r="AJ1509" s="145"/>
      <c r="AK1509" s="145"/>
      <c r="AL1509" s="145"/>
      <c r="AM1509" s="145"/>
      <c r="AN1509" s="145"/>
      <c r="AO1509" s="145"/>
      <c r="AP1509" s="145"/>
      <c r="AQ1509" s="145"/>
      <c r="AR1509" s="145"/>
      <c r="AS1509" s="145"/>
      <c r="AT1509" s="145"/>
      <c r="AU1509" s="145"/>
      <c r="AV1509" s="145"/>
      <c r="AW1509" s="145"/>
      <c r="AX1509" s="145"/>
      <c r="AY1509" s="145"/>
      <c r="AZ1509" s="145"/>
      <c r="BA1509" s="145"/>
      <c r="BB1509" s="145"/>
      <c r="BC1509" s="145"/>
      <c r="BD1509" s="167" t="str">
        <f>C1508</f>
        <v>P4b:(26,10+2,60)*2</v>
      </c>
      <c r="BE1509" s="145"/>
      <c r="BF1509" s="145"/>
      <c r="BG1509" s="145"/>
      <c r="BH1509" s="145"/>
      <c r="BI1509" s="145"/>
    </row>
    <row r="1510" spans="1:61" ht="12.75">
      <c r="A1510" s="156"/>
      <c r="B1510" s="157"/>
      <c r="C1510" s="160" t="s">
        <v>833</v>
      </c>
      <c r="D1510" s="161"/>
      <c r="E1510" s="162">
        <v>37</v>
      </c>
      <c r="F1510" s="163"/>
      <c r="G1510" s="164"/>
      <c r="H1510" s="165"/>
      <c r="I1510" s="158"/>
      <c r="J1510" s="166"/>
      <c r="K1510" s="158"/>
      <c r="M1510" s="159" t="s">
        <v>833</v>
      </c>
      <c r="O1510" s="145"/>
      <c r="Z1510" s="145"/>
      <c r="AA1510" s="145"/>
      <c r="AB1510" s="145"/>
      <c r="AC1510" s="145"/>
      <c r="AD1510" s="145"/>
      <c r="AE1510" s="145"/>
      <c r="AF1510" s="145"/>
      <c r="AG1510" s="145"/>
      <c r="AH1510" s="145"/>
      <c r="AI1510" s="145"/>
      <c r="AJ1510" s="145"/>
      <c r="AK1510" s="145"/>
      <c r="AL1510" s="145"/>
      <c r="AM1510" s="145"/>
      <c r="AN1510" s="145"/>
      <c r="AO1510" s="145"/>
      <c r="AP1510" s="145"/>
      <c r="AQ1510" s="145"/>
      <c r="AR1510" s="145"/>
      <c r="AS1510" s="145"/>
      <c r="AT1510" s="145"/>
      <c r="AU1510" s="145"/>
      <c r="AV1510" s="145"/>
      <c r="AW1510" s="145"/>
      <c r="AX1510" s="145"/>
      <c r="AY1510" s="145"/>
      <c r="AZ1510" s="145"/>
      <c r="BA1510" s="145"/>
      <c r="BB1510" s="145"/>
      <c r="BC1510" s="145"/>
      <c r="BD1510" s="167" t="str">
        <f>C1509</f>
        <v>P4a:2,60*2</v>
      </c>
      <c r="BE1510" s="145"/>
      <c r="BF1510" s="145"/>
      <c r="BG1510" s="145"/>
      <c r="BH1510" s="145"/>
      <c r="BI1510" s="145"/>
    </row>
    <row r="1511" spans="1:61" ht="12.75">
      <c r="A1511" s="156"/>
      <c r="B1511" s="157"/>
      <c r="C1511" s="160" t="s">
        <v>1477</v>
      </c>
      <c r="D1511" s="161"/>
      <c r="E1511" s="162">
        <v>53.3</v>
      </c>
      <c r="F1511" s="163"/>
      <c r="G1511" s="164"/>
      <c r="H1511" s="165"/>
      <c r="I1511" s="158"/>
      <c r="J1511" s="166"/>
      <c r="K1511" s="158"/>
      <c r="M1511" s="159" t="s">
        <v>1477</v>
      </c>
      <c r="O1511" s="145"/>
      <c r="Z1511" s="145"/>
      <c r="AA1511" s="145"/>
      <c r="AB1511" s="145"/>
      <c r="AC1511" s="145"/>
      <c r="AD1511" s="145"/>
      <c r="AE1511" s="145"/>
      <c r="AF1511" s="145"/>
      <c r="AG1511" s="145"/>
      <c r="AH1511" s="145"/>
      <c r="AI1511" s="145"/>
      <c r="AJ1511" s="145"/>
      <c r="AK1511" s="145"/>
      <c r="AL1511" s="145"/>
      <c r="AM1511" s="145"/>
      <c r="AN1511" s="145"/>
      <c r="AO1511" s="145"/>
      <c r="AP1511" s="145"/>
      <c r="AQ1511" s="145"/>
      <c r="AR1511" s="145"/>
      <c r="AS1511" s="145"/>
      <c r="AT1511" s="145"/>
      <c r="AU1511" s="145"/>
      <c r="AV1511" s="145"/>
      <c r="AW1511" s="145"/>
      <c r="AX1511" s="145"/>
      <c r="AY1511" s="145"/>
      <c r="AZ1511" s="145"/>
      <c r="BA1511" s="145"/>
      <c r="BB1511" s="145"/>
      <c r="BC1511" s="145"/>
      <c r="BD1511" s="167" t="str">
        <f>C1510</f>
        <v>P1b:(12,90+1,60+10,00+1,60+10,90)</v>
      </c>
      <c r="BE1511" s="145"/>
      <c r="BF1511" s="145"/>
      <c r="BG1511" s="145"/>
      <c r="BH1511" s="145"/>
      <c r="BI1511" s="145"/>
    </row>
    <row r="1512" spans="1:104" ht="22.5">
      <c r="A1512" s="146">
        <v>293</v>
      </c>
      <c r="B1512" s="147" t="s">
        <v>1478</v>
      </c>
      <c r="C1512" s="148" t="s">
        <v>1479</v>
      </c>
      <c r="D1512" s="149" t="s">
        <v>49</v>
      </c>
      <c r="E1512" s="150">
        <v>7.1</v>
      </c>
      <c r="F1512" s="151">
        <v>0</v>
      </c>
      <c r="G1512" s="152">
        <f>E1512*F1512</f>
        <v>0</v>
      </c>
      <c r="H1512" s="153">
        <v>0</v>
      </c>
      <c r="I1512" s="154">
        <f>E1512*H1512</f>
        <v>0</v>
      </c>
      <c r="J1512" s="153">
        <v>0</v>
      </c>
      <c r="K1512" s="154">
        <f>E1512*J1512</f>
        <v>0</v>
      </c>
      <c r="O1512" s="145"/>
      <c r="Z1512" s="145"/>
      <c r="AA1512" s="145">
        <v>1</v>
      </c>
      <c r="AB1512" s="145">
        <v>7</v>
      </c>
      <c r="AC1512" s="145">
        <v>7</v>
      </c>
      <c r="AD1512" s="145"/>
      <c r="AE1512" s="145"/>
      <c r="AF1512" s="145"/>
      <c r="AG1512" s="145"/>
      <c r="AH1512" s="145"/>
      <c r="AI1512" s="145"/>
      <c r="AJ1512" s="145"/>
      <c r="AK1512" s="145"/>
      <c r="AL1512" s="145"/>
      <c r="AM1512" s="145"/>
      <c r="AN1512" s="145"/>
      <c r="AO1512" s="145"/>
      <c r="AP1512" s="145"/>
      <c r="AQ1512" s="145"/>
      <c r="AR1512" s="145"/>
      <c r="AS1512" s="145"/>
      <c r="AT1512" s="145"/>
      <c r="AU1512" s="145"/>
      <c r="AV1512" s="145"/>
      <c r="AW1512" s="145"/>
      <c r="AX1512" s="145"/>
      <c r="AY1512" s="145"/>
      <c r="AZ1512" s="155">
        <f>G1512</f>
        <v>0</v>
      </c>
      <c r="BA1512" s="145"/>
      <c r="BB1512" s="145"/>
      <c r="BC1512" s="145"/>
      <c r="BD1512" s="145"/>
      <c r="BE1512" s="145"/>
      <c r="BF1512" s="145"/>
      <c r="BG1512" s="145"/>
      <c r="BH1512" s="145"/>
      <c r="BI1512" s="145"/>
      <c r="CA1512" s="145">
        <v>1</v>
      </c>
      <c r="CB1512" s="145">
        <v>7</v>
      </c>
      <c r="CZ1512" s="108">
        <v>2</v>
      </c>
    </row>
    <row r="1513" spans="1:61" ht="25.5">
      <c r="A1513" s="156"/>
      <c r="B1513" s="157"/>
      <c r="C1513" s="160" t="s">
        <v>836</v>
      </c>
      <c r="D1513" s="161"/>
      <c r="E1513" s="162">
        <v>7.1</v>
      </c>
      <c r="F1513" s="163"/>
      <c r="G1513" s="164"/>
      <c r="H1513" s="165"/>
      <c r="I1513" s="158"/>
      <c r="J1513" s="166"/>
      <c r="K1513" s="158"/>
      <c r="M1513" s="159" t="s">
        <v>836</v>
      </c>
      <c r="O1513" s="145"/>
      <c r="Z1513" s="145"/>
      <c r="AA1513" s="145"/>
      <c r="AB1513" s="145"/>
      <c r="AC1513" s="145"/>
      <c r="AD1513" s="145"/>
      <c r="AE1513" s="145"/>
      <c r="AF1513" s="145"/>
      <c r="AG1513" s="145"/>
      <c r="AH1513" s="145"/>
      <c r="AI1513" s="145"/>
      <c r="AJ1513" s="145"/>
      <c r="AK1513" s="145"/>
      <c r="AL1513" s="145"/>
      <c r="AM1513" s="145"/>
      <c r="AN1513" s="145"/>
      <c r="AO1513" s="145"/>
      <c r="AP1513" s="145"/>
      <c r="AQ1513" s="145"/>
      <c r="AR1513" s="145"/>
      <c r="AS1513" s="145"/>
      <c r="AT1513" s="145"/>
      <c r="AU1513" s="145"/>
      <c r="AV1513" s="145"/>
      <c r="AW1513" s="145"/>
      <c r="AX1513" s="145"/>
      <c r="AY1513" s="145"/>
      <c r="AZ1513" s="145"/>
      <c r="BA1513" s="145"/>
      <c r="BB1513" s="145"/>
      <c r="BC1513" s="145"/>
      <c r="BD1513" s="167" t="str">
        <f>C1512</f>
        <v>Kladení dlažby keramické 600/600 na terče 25/55mm včetně dodávky terčů,podložek</v>
      </c>
      <c r="BE1513" s="145"/>
      <c r="BF1513" s="145"/>
      <c r="BG1513" s="145"/>
      <c r="BH1513" s="145"/>
      <c r="BI1513" s="145"/>
    </row>
    <row r="1514" spans="1:104" ht="22.5">
      <c r="A1514" s="146">
        <v>294</v>
      </c>
      <c r="B1514" s="147" t="s">
        <v>1480</v>
      </c>
      <c r="C1514" s="148" t="s">
        <v>1481</v>
      </c>
      <c r="D1514" s="149" t="s">
        <v>74</v>
      </c>
      <c r="E1514" s="150">
        <v>94.93</v>
      </c>
      <c r="F1514" s="151">
        <v>0</v>
      </c>
      <c r="G1514" s="152">
        <f>E1514*F1514</f>
        <v>0</v>
      </c>
      <c r="H1514" s="153">
        <v>0.00606</v>
      </c>
      <c r="I1514" s="154">
        <f>E1514*H1514</f>
        <v>0.5752758000000001</v>
      </c>
      <c r="J1514" s="153">
        <v>0</v>
      </c>
      <c r="K1514" s="154">
        <f>E1514*J1514</f>
        <v>0</v>
      </c>
      <c r="O1514" s="145"/>
      <c r="Z1514" s="145"/>
      <c r="AA1514" s="145">
        <v>1</v>
      </c>
      <c r="AB1514" s="145">
        <v>7</v>
      </c>
      <c r="AC1514" s="145">
        <v>7</v>
      </c>
      <c r="AD1514" s="145"/>
      <c r="AE1514" s="145"/>
      <c r="AF1514" s="145"/>
      <c r="AG1514" s="145"/>
      <c r="AH1514" s="145"/>
      <c r="AI1514" s="145"/>
      <c r="AJ1514" s="145"/>
      <c r="AK1514" s="145"/>
      <c r="AL1514" s="145"/>
      <c r="AM1514" s="145"/>
      <c r="AN1514" s="145"/>
      <c r="AO1514" s="145"/>
      <c r="AP1514" s="145"/>
      <c r="AQ1514" s="145"/>
      <c r="AR1514" s="145"/>
      <c r="AS1514" s="145"/>
      <c r="AT1514" s="145"/>
      <c r="AU1514" s="145"/>
      <c r="AV1514" s="145"/>
      <c r="AW1514" s="145"/>
      <c r="AX1514" s="145"/>
      <c r="AY1514" s="145"/>
      <c r="AZ1514" s="155">
        <f>G1514</f>
        <v>0</v>
      </c>
      <c r="BA1514" s="145"/>
      <c r="BB1514" s="145"/>
      <c r="BC1514" s="145"/>
      <c r="BD1514" s="145"/>
      <c r="BE1514" s="145"/>
      <c r="BF1514" s="145"/>
      <c r="BG1514" s="145"/>
      <c r="BH1514" s="145"/>
      <c r="BI1514" s="145"/>
      <c r="CA1514" s="145">
        <v>1</v>
      </c>
      <c r="CB1514" s="145">
        <v>7</v>
      </c>
      <c r="CZ1514" s="108">
        <v>2</v>
      </c>
    </row>
    <row r="1515" spans="1:61" ht="22.5">
      <c r="A1515" s="156"/>
      <c r="B1515" s="157"/>
      <c r="C1515" s="160" t="s">
        <v>1482</v>
      </c>
      <c r="D1515" s="161"/>
      <c r="E1515" s="162">
        <v>57.31</v>
      </c>
      <c r="F1515" s="163"/>
      <c r="G1515" s="164"/>
      <c r="H1515" s="165"/>
      <c r="I1515" s="158"/>
      <c r="J1515" s="166"/>
      <c r="K1515" s="158"/>
      <c r="M1515" s="159" t="s">
        <v>1482</v>
      </c>
      <c r="O1515" s="145"/>
      <c r="Z1515" s="145"/>
      <c r="AA1515" s="145"/>
      <c r="AB1515" s="145"/>
      <c r="AC1515" s="145"/>
      <c r="AD1515" s="145"/>
      <c r="AE1515" s="145"/>
      <c r="AF1515" s="145"/>
      <c r="AG1515" s="145"/>
      <c r="AH1515" s="145"/>
      <c r="AI1515" s="145"/>
      <c r="AJ1515" s="145"/>
      <c r="AK1515" s="145"/>
      <c r="AL1515" s="145"/>
      <c r="AM1515" s="145"/>
      <c r="AN1515" s="145"/>
      <c r="AO1515" s="145"/>
      <c r="AP1515" s="145"/>
      <c r="AQ1515" s="145"/>
      <c r="AR1515" s="145"/>
      <c r="AS1515" s="145"/>
      <c r="AT1515" s="145"/>
      <c r="AU1515" s="145"/>
      <c r="AV1515" s="145"/>
      <c r="AW1515" s="145"/>
      <c r="AX1515" s="145"/>
      <c r="AY1515" s="145"/>
      <c r="AZ1515" s="145"/>
      <c r="BA1515" s="145"/>
      <c r="BB1515" s="145"/>
      <c r="BC1515" s="145"/>
      <c r="BD1515" s="167" t="str">
        <f>C1514</f>
        <v xml:space="preserve">Obklad soklíků keram.rovných do MC,15x7,5,H 7,5 cm </v>
      </c>
      <c r="BE1515" s="145"/>
      <c r="BF1515" s="145"/>
      <c r="BG1515" s="145"/>
      <c r="BH1515" s="145"/>
      <c r="BI1515" s="145"/>
    </row>
    <row r="1516" spans="1:61" ht="12.75">
      <c r="A1516" s="156"/>
      <c r="B1516" s="157"/>
      <c r="C1516" s="160" t="s">
        <v>1483</v>
      </c>
      <c r="D1516" s="161"/>
      <c r="E1516" s="162">
        <v>37.62</v>
      </c>
      <c r="F1516" s="163"/>
      <c r="G1516" s="164"/>
      <c r="H1516" s="165"/>
      <c r="I1516" s="158"/>
      <c r="J1516" s="166"/>
      <c r="K1516" s="158"/>
      <c r="M1516" s="159" t="s">
        <v>1483</v>
      </c>
      <c r="O1516" s="145"/>
      <c r="Z1516" s="145"/>
      <c r="AA1516" s="145"/>
      <c r="AB1516" s="145"/>
      <c r="AC1516" s="145"/>
      <c r="AD1516" s="145"/>
      <c r="AE1516" s="145"/>
      <c r="AF1516" s="145"/>
      <c r="AG1516" s="145"/>
      <c r="AH1516" s="145"/>
      <c r="AI1516" s="145"/>
      <c r="AJ1516" s="145"/>
      <c r="AK1516" s="145"/>
      <c r="AL1516" s="145"/>
      <c r="AM1516" s="145"/>
      <c r="AN1516" s="145"/>
      <c r="AO1516" s="145"/>
      <c r="AP1516" s="145"/>
      <c r="AQ1516" s="145"/>
      <c r="AR1516" s="145"/>
      <c r="AS1516" s="145"/>
      <c r="AT1516" s="145"/>
      <c r="AU1516" s="145"/>
      <c r="AV1516" s="145"/>
      <c r="AW1516" s="145"/>
      <c r="AX1516" s="145"/>
      <c r="AY1516" s="145"/>
      <c r="AZ1516" s="145"/>
      <c r="BA1516" s="145"/>
      <c r="BB1516" s="145"/>
      <c r="BC1516" s="145"/>
      <c r="BD1516" s="167" t="str">
        <f>C1515</f>
        <v>70mm:(11,42+11,42+4,99+3,44*2+1,50*2+2,10*4+2,40*2+3,20*2)</v>
      </c>
      <c r="BE1516" s="145"/>
      <c r="BF1516" s="145"/>
      <c r="BG1516" s="145"/>
      <c r="BH1516" s="145"/>
      <c r="BI1516" s="145"/>
    </row>
    <row r="1517" spans="1:104" ht="12.75">
      <c r="A1517" s="146">
        <v>295</v>
      </c>
      <c r="B1517" s="147" t="s">
        <v>1484</v>
      </c>
      <c r="C1517" s="148" t="s">
        <v>1485</v>
      </c>
      <c r="D1517" s="149" t="s">
        <v>74</v>
      </c>
      <c r="E1517" s="150">
        <v>94.93</v>
      </c>
      <c r="F1517" s="151">
        <v>0</v>
      </c>
      <c r="G1517" s="152">
        <f>E1517*F1517</f>
        <v>0</v>
      </c>
      <c r="H1517" s="153">
        <v>0</v>
      </c>
      <c r="I1517" s="154">
        <f>E1517*H1517</f>
        <v>0</v>
      </c>
      <c r="J1517" s="153">
        <v>0</v>
      </c>
      <c r="K1517" s="154">
        <f>E1517*J1517</f>
        <v>0</v>
      </c>
      <c r="O1517" s="145"/>
      <c r="Z1517" s="145"/>
      <c r="AA1517" s="145">
        <v>1</v>
      </c>
      <c r="AB1517" s="145">
        <v>7</v>
      </c>
      <c r="AC1517" s="145">
        <v>7</v>
      </c>
      <c r="AD1517" s="145"/>
      <c r="AE1517" s="145"/>
      <c r="AF1517" s="145"/>
      <c r="AG1517" s="145"/>
      <c r="AH1517" s="145"/>
      <c r="AI1517" s="145"/>
      <c r="AJ1517" s="145"/>
      <c r="AK1517" s="145"/>
      <c r="AL1517" s="145"/>
      <c r="AM1517" s="145"/>
      <c r="AN1517" s="145"/>
      <c r="AO1517" s="145"/>
      <c r="AP1517" s="145"/>
      <c r="AQ1517" s="145"/>
      <c r="AR1517" s="145"/>
      <c r="AS1517" s="145"/>
      <c r="AT1517" s="145"/>
      <c r="AU1517" s="145"/>
      <c r="AV1517" s="145"/>
      <c r="AW1517" s="145"/>
      <c r="AX1517" s="145"/>
      <c r="AY1517" s="145"/>
      <c r="AZ1517" s="155">
        <f>G1517</f>
        <v>0</v>
      </c>
      <c r="BA1517" s="145"/>
      <c r="BB1517" s="145"/>
      <c r="BC1517" s="145"/>
      <c r="BD1517" s="145"/>
      <c r="BE1517" s="145"/>
      <c r="BF1517" s="145"/>
      <c r="BG1517" s="145"/>
      <c r="BH1517" s="145"/>
      <c r="BI1517" s="145"/>
      <c r="CA1517" s="145">
        <v>1</v>
      </c>
      <c r="CB1517" s="145">
        <v>7</v>
      </c>
      <c r="CZ1517" s="108">
        <v>2</v>
      </c>
    </row>
    <row r="1518" spans="1:61" ht="22.5">
      <c r="A1518" s="156"/>
      <c r="B1518" s="157"/>
      <c r="C1518" s="160" t="s">
        <v>1482</v>
      </c>
      <c r="D1518" s="161"/>
      <c r="E1518" s="162">
        <v>57.31</v>
      </c>
      <c r="F1518" s="163"/>
      <c r="G1518" s="164"/>
      <c r="H1518" s="165"/>
      <c r="I1518" s="158"/>
      <c r="J1518" s="166"/>
      <c r="K1518" s="158"/>
      <c r="M1518" s="159" t="s">
        <v>1482</v>
      </c>
      <c r="O1518" s="145"/>
      <c r="Z1518" s="145"/>
      <c r="AA1518" s="145"/>
      <c r="AB1518" s="145"/>
      <c r="AC1518" s="145"/>
      <c r="AD1518" s="145"/>
      <c r="AE1518" s="145"/>
      <c r="AF1518" s="145"/>
      <c r="AG1518" s="145"/>
      <c r="AH1518" s="145"/>
      <c r="AI1518" s="145"/>
      <c r="AJ1518" s="145"/>
      <c r="AK1518" s="145"/>
      <c r="AL1518" s="145"/>
      <c r="AM1518" s="145"/>
      <c r="AN1518" s="145"/>
      <c r="AO1518" s="145"/>
      <c r="AP1518" s="145"/>
      <c r="AQ1518" s="145"/>
      <c r="AR1518" s="145"/>
      <c r="AS1518" s="145"/>
      <c r="AT1518" s="145"/>
      <c r="AU1518" s="145"/>
      <c r="AV1518" s="145"/>
      <c r="AW1518" s="145"/>
      <c r="AX1518" s="145"/>
      <c r="AY1518" s="145"/>
      <c r="AZ1518" s="145"/>
      <c r="BA1518" s="145"/>
      <c r="BB1518" s="145"/>
      <c r="BC1518" s="145"/>
      <c r="BD1518" s="167" t="str">
        <f>C1517</f>
        <v xml:space="preserve">Řezání dlaždic keramických pro soklíky </v>
      </c>
      <c r="BE1518" s="145"/>
      <c r="BF1518" s="145"/>
      <c r="BG1518" s="145"/>
      <c r="BH1518" s="145"/>
      <c r="BI1518" s="145"/>
    </row>
    <row r="1519" spans="1:61" ht="12.75">
      <c r="A1519" s="156"/>
      <c r="B1519" s="157"/>
      <c r="C1519" s="160" t="s">
        <v>1483</v>
      </c>
      <c r="D1519" s="161"/>
      <c r="E1519" s="162">
        <v>37.62</v>
      </c>
      <c r="F1519" s="163"/>
      <c r="G1519" s="164"/>
      <c r="H1519" s="165"/>
      <c r="I1519" s="158"/>
      <c r="J1519" s="166"/>
      <c r="K1519" s="158"/>
      <c r="M1519" s="159" t="s">
        <v>1483</v>
      </c>
      <c r="O1519" s="145"/>
      <c r="Z1519" s="145"/>
      <c r="AA1519" s="145"/>
      <c r="AB1519" s="145"/>
      <c r="AC1519" s="145"/>
      <c r="AD1519" s="145"/>
      <c r="AE1519" s="145"/>
      <c r="AF1519" s="145"/>
      <c r="AG1519" s="145"/>
      <c r="AH1519" s="145"/>
      <c r="AI1519" s="145"/>
      <c r="AJ1519" s="145"/>
      <c r="AK1519" s="145"/>
      <c r="AL1519" s="145"/>
      <c r="AM1519" s="145"/>
      <c r="AN1519" s="145"/>
      <c r="AO1519" s="145"/>
      <c r="AP1519" s="145"/>
      <c r="AQ1519" s="145"/>
      <c r="AR1519" s="145"/>
      <c r="AS1519" s="145"/>
      <c r="AT1519" s="145"/>
      <c r="AU1519" s="145"/>
      <c r="AV1519" s="145"/>
      <c r="AW1519" s="145"/>
      <c r="AX1519" s="145"/>
      <c r="AY1519" s="145"/>
      <c r="AZ1519" s="145"/>
      <c r="BA1519" s="145"/>
      <c r="BB1519" s="145"/>
      <c r="BC1519" s="145"/>
      <c r="BD1519" s="167" t="str">
        <f>C1518</f>
        <v>70mm:(11,42+11,42+4,99+3,44*2+1,50*2+2,10*4+2,40*2+3,20*2)</v>
      </c>
      <c r="BE1519" s="145"/>
      <c r="BF1519" s="145"/>
      <c r="BG1519" s="145"/>
      <c r="BH1519" s="145"/>
      <c r="BI1519" s="145"/>
    </row>
    <row r="1520" spans="1:104" ht="12.75">
      <c r="A1520" s="146">
        <v>296</v>
      </c>
      <c r="B1520" s="147" t="s">
        <v>1486</v>
      </c>
      <c r="C1520" s="148" t="s">
        <v>1487</v>
      </c>
      <c r="D1520" s="149" t="s">
        <v>49</v>
      </c>
      <c r="E1520" s="150">
        <v>249.9</v>
      </c>
      <c r="F1520" s="151">
        <v>0</v>
      </c>
      <c r="G1520" s="152">
        <f>E1520*F1520</f>
        <v>0</v>
      </c>
      <c r="H1520" s="153">
        <v>0.0025</v>
      </c>
      <c r="I1520" s="154">
        <f>E1520*H1520</f>
        <v>0.62475</v>
      </c>
      <c r="J1520" s="153">
        <v>0</v>
      </c>
      <c r="K1520" s="154">
        <f>E1520*J1520</f>
        <v>0</v>
      </c>
      <c r="O1520" s="145"/>
      <c r="Z1520" s="145"/>
      <c r="AA1520" s="145">
        <v>1</v>
      </c>
      <c r="AB1520" s="145">
        <v>7</v>
      </c>
      <c r="AC1520" s="145">
        <v>7</v>
      </c>
      <c r="AD1520" s="145"/>
      <c r="AE1520" s="145"/>
      <c r="AF1520" s="145"/>
      <c r="AG1520" s="145"/>
      <c r="AH1520" s="145"/>
      <c r="AI1520" s="145"/>
      <c r="AJ1520" s="145"/>
      <c r="AK1520" s="145"/>
      <c r="AL1520" s="145"/>
      <c r="AM1520" s="145"/>
      <c r="AN1520" s="145"/>
      <c r="AO1520" s="145"/>
      <c r="AP1520" s="145"/>
      <c r="AQ1520" s="145"/>
      <c r="AR1520" s="145"/>
      <c r="AS1520" s="145"/>
      <c r="AT1520" s="145"/>
      <c r="AU1520" s="145"/>
      <c r="AV1520" s="145"/>
      <c r="AW1520" s="145"/>
      <c r="AX1520" s="145"/>
      <c r="AY1520" s="145"/>
      <c r="AZ1520" s="155">
        <f>G1520</f>
        <v>0</v>
      </c>
      <c r="BA1520" s="145"/>
      <c r="BB1520" s="145"/>
      <c r="BC1520" s="145"/>
      <c r="BD1520" s="145"/>
      <c r="BE1520" s="145"/>
      <c r="BF1520" s="145"/>
      <c r="BG1520" s="145"/>
      <c r="BH1520" s="145"/>
      <c r="BI1520" s="145"/>
      <c r="CA1520" s="145">
        <v>1</v>
      </c>
      <c r="CB1520" s="145">
        <v>7</v>
      </c>
      <c r="CZ1520" s="108">
        <v>2</v>
      </c>
    </row>
    <row r="1521" spans="1:61" ht="12.75">
      <c r="A1521" s="156"/>
      <c r="B1521" s="157"/>
      <c r="C1521" s="160" t="s">
        <v>638</v>
      </c>
      <c r="D1521" s="161"/>
      <c r="E1521" s="162">
        <v>0</v>
      </c>
      <c r="F1521" s="163"/>
      <c r="G1521" s="164"/>
      <c r="H1521" s="165"/>
      <c r="I1521" s="158"/>
      <c r="J1521" s="166"/>
      <c r="K1521" s="158"/>
      <c r="M1521" s="159" t="s">
        <v>638</v>
      </c>
      <c r="O1521" s="145"/>
      <c r="Z1521" s="145"/>
      <c r="AA1521" s="145"/>
      <c r="AB1521" s="145"/>
      <c r="AC1521" s="145"/>
      <c r="AD1521" s="145"/>
      <c r="AE1521" s="145"/>
      <c r="AF1521" s="145"/>
      <c r="AG1521" s="145"/>
      <c r="AH1521" s="145"/>
      <c r="AI1521" s="145"/>
      <c r="AJ1521" s="145"/>
      <c r="AK1521" s="145"/>
      <c r="AL1521" s="145"/>
      <c r="AM1521" s="145"/>
      <c r="AN1521" s="145"/>
      <c r="AO1521" s="145"/>
      <c r="AP1521" s="145"/>
      <c r="AQ1521" s="145"/>
      <c r="AR1521" s="145"/>
      <c r="AS1521" s="145"/>
      <c r="AT1521" s="145"/>
      <c r="AU1521" s="145"/>
      <c r="AV1521" s="145"/>
      <c r="AW1521" s="145"/>
      <c r="AX1521" s="145"/>
      <c r="AY1521" s="145"/>
      <c r="AZ1521" s="145"/>
      <c r="BA1521" s="145"/>
      <c r="BB1521" s="145"/>
      <c r="BC1521" s="145"/>
      <c r="BD1521" s="167" t="str">
        <f>C1520</f>
        <v xml:space="preserve">Montáž podlah keram.,hladké, tmel, </v>
      </c>
      <c r="BE1521" s="145"/>
      <c r="BF1521" s="145"/>
      <c r="BG1521" s="145"/>
      <c r="BH1521" s="145"/>
      <c r="BI1521" s="145"/>
    </row>
    <row r="1522" spans="1:61" ht="12.75">
      <c r="A1522" s="156"/>
      <c r="B1522" s="157"/>
      <c r="C1522" s="160" t="s">
        <v>116</v>
      </c>
      <c r="D1522" s="161"/>
      <c r="E1522" s="162">
        <v>18</v>
      </c>
      <c r="F1522" s="163"/>
      <c r="G1522" s="164"/>
      <c r="H1522" s="165"/>
      <c r="I1522" s="158"/>
      <c r="J1522" s="166"/>
      <c r="K1522" s="158"/>
      <c r="M1522" s="159" t="s">
        <v>116</v>
      </c>
      <c r="O1522" s="145"/>
      <c r="Z1522" s="145"/>
      <c r="AA1522" s="145"/>
      <c r="AB1522" s="145"/>
      <c r="AC1522" s="145"/>
      <c r="AD1522" s="145"/>
      <c r="AE1522" s="145"/>
      <c r="AF1522" s="145"/>
      <c r="AG1522" s="145"/>
      <c r="AH1522" s="145"/>
      <c r="AI1522" s="145"/>
      <c r="AJ1522" s="145"/>
      <c r="AK1522" s="145"/>
      <c r="AL1522" s="145"/>
      <c r="AM1522" s="145"/>
      <c r="AN1522" s="145"/>
      <c r="AO1522" s="145"/>
      <c r="AP1522" s="145"/>
      <c r="AQ1522" s="145"/>
      <c r="AR1522" s="145"/>
      <c r="AS1522" s="145"/>
      <c r="AT1522" s="145"/>
      <c r="AU1522" s="145"/>
      <c r="AV1522" s="145"/>
      <c r="AW1522" s="145"/>
      <c r="AX1522" s="145"/>
      <c r="AY1522" s="145"/>
      <c r="AZ1522" s="145"/>
      <c r="BA1522" s="145"/>
      <c r="BB1522" s="145"/>
      <c r="BC1522" s="145"/>
      <c r="BD1522" s="167" t="str">
        <f>C1521</f>
        <v>vnitřní rozvody kanalizace+voda:</v>
      </c>
      <c r="BE1522" s="145"/>
      <c r="BF1522" s="145"/>
      <c r="BG1522" s="145"/>
      <c r="BH1522" s="145"/>
      <c r="BI1522" s="145"/>
    </row>
    <row r="1523" spans="1:61" ht="12.75">
      <c r="A1523" s="156"/>
      <c r="B1523" s="157"/>
      <c r="C1523" s="160" t="s">
        <v>1475</v>
      </c>
      <c r="D1523" s="161"/>
      <c r="E1523" s="162">
        <v>38.7</v>
      </c>
      <c r="F1523" s="163"/>
      <c r="G1523" s="164"/>
      <c r="H1523" s="165"/>
      <c r="I1523" s="158"/>
      <c r="J1523" s="166"/>
      <c r="K1523" s="158"/>
      <c r="M1523" s="159" t="s">
        <v>1475</v>
      </c>
      <c r="O1523" s="145"/>
      <c r="Z1523" s="145"/>
      <c r="AA1523" s="145"/>
      <c r="AB1523" s="145"/>
      <c r="AC1523" s="145"/>
      <c r="AD1523" s="145"/>
      <c r="AE1523" s="145"/>
      <c r="AF1523" s="145"/>
      <c r="AG1523" s="145"/>
      <c r="AH1523" s="145"/>
      <c r="AI1523" s="145"/>
      <c r="AJ1523" s="145"/>
      <c r="AK1523" s="145"/>
      <c r="AL1523" s="145"/>
      <c r="AM1523" s="145"/>
      <c r="AN1523" s="145"/>
      <c r="AO1523" s="145"/>
      <c r="AP1523" s="145"/>
      <c r="AQ1523" s="145"/>
      <c r="AR1523" s="145"/>
      <c r="AS1523" s="145"/>
      <c r="AT1523" s="145"/>
      <c r="AU1523" s="145"/>
      <c r="AV1523" s="145"/>
      <c r="AW1523" s="145"/>
      <c r="AX1523" s="145"/>
      <c r="AY1523" s="145"/>
      <c r="AZ1523" s="145"/>
      <c r="BA1523" s="145"/>
      <c r="BB1523" s="145"/>
      <c r="BC1523" s="145"/>
      <c r="BD1523" s="167" t="str">
        <f>C1522</f>
        <v>stávající objekt:(30,00+30,00)*0,30</v>
      </c>
      <c r="BE1523" s="145"/>
      <c r="BF1523" s="145"/>
      <c r="BG1523" s="145"/>
      <c r="BH1523" s="145"/>
      <c r="BI1523" s="145"/>
    </row>
    <row r="1524" spans="1:61" ht="12.75">
      <c r="A1524" s="156"/>
      <c r="B1524" s="157"/>
      <c r="C1524" s="160" t="s">
        <v>986</v>
      </c>
      <c r="D1524" s="161"/>
      <c r="E1524" s="162">
        <v>71.6</v>
      </c>
      <c r="F1524" s="163"/>
      <c r="G1524" s="164"/>
      <c r="H1524" s="165"/>
      <c r="I1524" s="158"/>
      <c r="J1524" s="166"/>
      <c r="K1524" s="158"/>
      <c r="M1524" s="159" t="s">
        <v>986</v>
      </c>
      <c r="O1524" s="145"/>
      <c r="Z1524" s="145"/>
      <c r="AA1524" s="145"/>
      <c r="AB1524" s="145"/>
      <c r="AC1524" s="145"/>
      <c r="AD1524" s="145"/>
      <c r="AE1524" s="145"/>
      <c r="AF1524" s="145"/>
      <c r="AG1524" s="145"/>
      <c r="AH1524" s="145"/>
      <c r="AI1524" s="145"/>
      <c r="AJ1524" s="145"/>
      <c r="AK1524" s="145"/>
      <c r="AL1524" s="145"/>
      <c r="AM1524" s="145"/>
      <c r="AN1524" s="145"/>
      <c r="AO1524" s="145"/>
      <c r="AP1524" s="145"/>
      <c r="AQ1524" s="145"/>
      <c r="AR1524" s="145"/>
      <c r="AS1524" s="145"/>
      <c r="AT1524" s="145"/>
      <c r="AU1524" s="145"/>
      <c r="AV1524" s="145"/>
      <c r="AW1524" s="145"/>
      <c r="AX1524" s="145"/>
      <c r="AY1524" s="145"/>
      <c r="AZ1524" s="145"/>
      <c r="BA1524" s="145"/>
      <c r="BB1524" s="145"/>
      <c r="BC1524" s="145"/>
      <c r="BD1524" s="167" t="str">
        <f>C1523</f>
        <v>P2b:(4,20+1,60*2+1,90*2+13,30+1,80+10,90+1,50)</v>
      </c>
      <c r="BE1524" s="145"/>
      <c r="BF1524" s="145"/>
      <c r="BG1524" s="145"/>
      <c r="BH1524" s="145"/>
      <c r="BI1524" s="145"/>
    </row>
    <row r="1525" spans="1:61" ht="12.75">
      <c r="A1525" s="156"/>
      <c r="B1525" s="157"/>
      <c r="C1525" s="160" t="s">
        <v>1488</v>
      </c>
      <c r="D1525" s="161"/>
      <c r="E1525" s="162">
        <v>28.7</v>
      </c>
      <c r="F1525" s="163"/>
      <c r="G1525" s="164"/>
      <c r="H1525" s="165"/>
      <c r="I1525" s="158"/>
      <c r="J1525" s="166"/>
      <c r="K1525" s="158"/>
      <c r="M1525" s="159" t="s">
        <v>1488</v>
      </c>
      <c r="O1525" s="145"/>
      <c r="Z1525" s="145"/>
      <c r="AA1525" s="145"/>
      <c r="AB1525" s="145"/>
      <c r="AC1525" s="145"/>
      <c r="AD1525" s="145"/>
      <c r="AE1525" s="145"/>
      <c r="AF1525" s="145"/>
      <c r="AG1525" s="145"/>
      <c r="AH1525" s="145"/>
      <c r="AI1525" s="145"/>
      <c r="AJ1525" s="145"/>
      <c r="AK1525" s="145"/>
      <c r="AL1525" s="145"/>
      <c r="AM1525" s="145"/>
      <c r="AN1525" s="145"/>
      <c r="AO1525" s="145"/>
      <c r="AP1525" s="145"/>
      <c r="AQ1525" s="145"/>
      <c r="AR1525" s="145"/>
      <c r="AS1525" s="145"/>
      <c r="AT1525" s="145"/>
      <c r="AU1525" s="145"/>
      <c r="AV1525" s="145"/>
      <c r="AW1525" s="145"/>
      <c r="AX1525" s="145"/>
      <c r="AY1525" s="145"/>
      <c r="AZ1525" s="145"/>
      <c r="BA1525" s="145"/>
      <c r="BB1525" s="145"/>
      <c r="BC1525" s="145"/>
      <c r="BD1525" s="167" t="str">
        <f>C1524</f>
        <v>P2a:(66,00+4,30+1,30)</v>
      </c>
      <c r="BE1525" s="145"/>
      <c r="BF1525" s="145"/>
      <c r="BG1525" s="145"/>
      <c r="BH1525" s="145"/>
      <c r="BI1525" s="145"/>
    </row>
    <row r="1526" spans="1:61" ht="12.75">
      <c r="A1526" s="156"/>
      <c r="B1526" s="157"/>
      <c r="C1526" s="160" t="s">
        <v>1472</v>
      </c>
      <c r="D1526" s="161"/>
      <c r="E1526" s="162">
        <v>2.6</v>
      </c>
      <c r="F1526" s="163"/>
      <c r="G1526" s="164"/>
      <c r="H1526" s="165"/>
      <c r="I1526" s="158"/>
      <c r="J1526" s="166"/>
      <c r="K1526" s="158"/>
      <c r="M1526" s="159" t="s">
        <v>1472</v>
      </c>
      <c r="O1526" s="145"/>
      <c r="Z1526" s="145"/>
      <c r="AA1526" s="145"/>
      <c r="AB1526" s="145"/>
      <c r="AC1526" s="145"/>
      <c r="AD1526" s="145"/>
      <c r="AE1526" s="145"/>
      <c r="AF1526" s="145"/>
      <c r="AG1526" s="145"/>
      <c r="AH1526" s="145"/>
      <c r="AI1526" s="145"/>
      <c r="AJ1526" s="145"/>
      <c r="AK1526" s="145"/>
      <c r="AL1526" s="145"/>
      <c r="AM1526" s="145"/>
      <c r="AN1526" s="145"/>
      <c r="AO1526" s="145"/>
      <c r="AP1526" s="145"/>
      <c r="AQ1526" s="145"/>
      <c r="AR1526" s="145"/>
      <c r="AS1526" s="145"/>
      <c r="AT1526" s="145"/>
      <c r="AU1526" s="145"/>
      <c r="AV1526" s="145"/>
      <c r="AW1526" s="145"/>
      <c r="AX1526" s="145"/>
      <c r="AY1526" s="145"/>
      <c r="AZ1526" s="145"/>
      <c r="BA1526" s="145"/>
      <c r="BB1526" s="145"/>
      <c r="BC1526" s="145"/>
      <c r="BD1526" s="167" t="str">
        <f>C1525</f>
        <v>P4b:(26,10+2,60)</v>
      </c>
      <c r="BE1526" s="145"/>
      <c r="BF1526" s="145"/>
      <c r="BG1526" s="145"/>
      <c r="BH1526" s="145"/>
      <c r="BI1526" s="145"/>
    </row>
    <row r="1527" spans="1:61" ht="12.75">
      <c r="A1527" s="156"/>
      <c r="B1527" s="157"/>
      <c r="C1527" s="160" t="s">
        <v>833</v>
      </c>
      <c r="D1527" s="161"/>
      <c r="E1527" s="162">
        <v>37</v>
      </c>
      <c r="F1527" s="163"/>
      <c r="G1527" s="164"/>
      <c r="H1527" s="165"/>
      <c r="I1527" s="158"/>
      <c r="J1527" s="166"/>
      <c r="K1527" s="158"/>
      <c r="M1527" s="159" t="s">
        <v>833</v>
      </c>
      <c r="O1527" s="145"/>
      <c r="Z1527" s="145"/>
      <c r="AA1527" s="145"/>
      <c r="AB1527" s="145"/>
      <c r="AC1527" s="145"/>
      <c r="AD1527" s="145"/>
      <c r="AE1527" s="145"/>
      <c r="AF1527" s="145"/>
      <c r="AG1527" s="145"/>
      <c r="AH1527" s="145"/>
      <c r="AI1527" s="145"/>
      <c r="AJ1527" s="145"/>
      <c r="AK1527" s="145"/>
      <c r="AL1527" s="145"/>
      <c r="AM1527" s="145"/>
      <c r="AN1527" s="145"/>
      <c r="AO1527" s="145"/>
      <c r="AP1527" s="145"/>
      <c r="AQ1527" s="145"/>
      <c r="AR1527" s="145"/>
      <c r="AS1527" s="145"/>
      <c r="AT1527" s="145"/>
      <c r="AU1527" s="145"/>
      <c r="AV1527" s="145"/>
      <c r="AW1527" s="145"/>
      <c r="AX1527" s="145"/>
      <c r="AY1527" s="145"/>
      <c r="AZ1527" s="145"/>
      <c r="BA1527" s="145"/>
      <c r="BB1527" s="145"/>
      <c r="BC1527" s="145"/>
      <c r="BD1527" s="167" t="str">
        <f>C1526</f>
        <v>P4a:2,60</v>
      </c>
      <c r="BE1527" s="145"/>
      <c r="BF1527" s="145"/>
      <c r="BG1527" s="145"/>
      <c r="BH1527" s="145"/>
      <c r="BI1527" s="145"/>
    </row>
    <row r="1528" spans="1:61" ht="12.75">
      <c r="A1528" s="156"/>
      <c r="B1528" s="157"/>
      <c r="C1528" s="160" t="s">
        <v>1477</v>
      </c>
      <c r="D1528" s="161"/>
      <c r="E1528" s="162">
        <v>53.3</v>
      </c>
      <c r="F1528" s="163"/>
      <c r="G1528" s="164"/>
      <c r="H1528" s="165"/>
      <c r="I1528" s="158"/>
      <c r="J1528" s="166"/>
      <c r="K1528" s="158"/>
      <c r="M1528" s="159" t="s">
        <v>1477</v>
      </c>
      <c r="O1528" s="145"/>
      <c r="Z1528" s="145"/>
      <c r="AA1528" s="145"/>
      <c r="AB1528" s="145"/>
      <c r="AC1528" s="145"/>
      <c r="AD1528" s="145"/>
      <c r="AE1528" s="145"/>
      <c r="AF1528" s="145"/>
      <c r="AG1528" s="145"/>
      <c r="AH1528" s="145"/>
      <c r="AI1528" s="145"/>
      <c r="AJ1528" s="145"/>
      <c r="AK1528" s="145"/>
      <c r="AL1528" s="145"/>
      <c r="AM1528" s="145"/>
      <c r="AN1528" s="145"/>
      <c r="AO1528" s="145"/>
      <c r="AP1528" s="145"/>
      <c r="AQ1528" s="145"/>
      <c r="AR1528" s="145"/>
      <c r="AS1528" s="145"/>
      <c r="AT1528" s="145"/>
      <c r="AU1528" s="145"/>
      <c r="AV1528" s="145"/>
      <c r="AW1528" s="145"/>
      <c r="AX1528" s="145"/>
      <c r="AY1528" s="145"/>
      <c r="AZ1528" s="145"/>
      <c r="BA1528" s="145"/>
      <c r="BB1528" s="145"/>
      <c r="BC1528" s="145"/>
      <c r="BD1528" s="167" t="str">
        <f>C1527</f>
        <v>P1b:(12,90+1,60+10,00+1,60+10,90)</v>
      </c>
      <c r="BE1528" s="145"/>
      <c r="BF1528" s="145"/>
      <c r="BG1528" s="145"/>
      <c r="BH1528" s="145"/>
      <c r="BI1528" s="145"/>
    </row>
    <row r="1529" spans="1:104" ht="22.5">
      <c r="A1529" s="146">
        <v>297</v>
      </c>
      <c r="B1529" s="147" t="s">
        <v>1489</v>
      </c>
      <c r="C1529" s="148" t="s">
        <v>1490</v>
      </c>
      <c r="D1529" s="149" t="s">
        <v>49</v>
      </c>
      <c r="E1529" s="150">
        <v>249.9</v>
      </c>
      <c r="F1529" s="151">
        <v>0</v>
      </c>
      <c r="G1529" s="152">
        <f>E1529*F1529</f>
        <v>0</v>
      </c>
      <c r="H1529" s="153">
        <v>0.0008</v>
      </c>
      <c r="I1529" s="154">
        <f>E1529*H1529</f>
        <v>0.19992000000000001</v>
      </c>
      <c r="J1529" s="153">
        <v>0</v>
      </c>
      <c r="K1529" s="154">
        <f>E1529*J1529</f>
        <v>0</v>
      </c>
      <c r="O1529" s="145"/>
      <c r="Z1529" s="145"/>
      <c r="AA1529" s="145">
        <v>1</v>
      </c>
      <c r="AB1529" s="145">
        <v>7</v>
      </c>
      <c r="AC1529" s="145">
        <v>7</v>
      </c>
      <c r="AD1529" s="145"/>
      <c r="AE1529" s="145"/>
      <c r="AF1529" s="145"/>
      <c r="AG1529" s="145"/>
      <c r="AH1529" s="145"/>
      <c r="AI1529" s="145"/>
      <c r="AJ1529" s="145"/>
      <c r="AK1529" s="145"/>
      <c r="AL1529" s="145"/>
      <c r="AM1529" s="145"/>
      <c r="AN1529" s="145"/>
      <c r="AO1529" s="145"/>
      <c r="AP1529" s="145"/>
      <c r="AQ1529" s="145"/>
      <c r="AR1529" s="145"/>
      <c r="AS1529" s="145"/>
      <c r="AT1529" s="145"/>
      <c r="AU1529" s="145"/>
      <c r="AV1529" s="145"/>
      <c r="AW1529" s="145"/>
      <c r="AX1529" s="145"/>
      <c r="AY1529" s="145"/>
      <c r="AZ1529" s="155">
        <f>G1529</f>
        <v>0</v>
      </c>
      <c r="BA1529" s="145"/>
      <c r="BB1529" s="145"/>
      <c r="BC1529" s="145"/>
      <c r="BD1529" s="145"/>
      <c r="BE1529" s="145"/>
      <c r="BF1529" s="145"/>
      <c r="BG1529" s="145"/>
      <c r="BH1529" s="145"/>
      <c r="BI1529" s="145"/>
      <c r="CA1529" s="145">
        <v>1</v>
      </c>
      <c r="CB1529" s="145">
        <v>7</v>
      </c>
      <c r="CZ1529" s="108">
        <v>2</v>
      </c>
    </row>
    <row r="1530" spans="1:61" ht="12.75">
      <c r="A1530" s="156"/>
      <c r="B1530" s="157"/>
      <c r="C1530" s="160" t="s">
        <v>638</v>
      </c>
      <c r="D1530" s="161"/>
      <c r="E1530" s="162">
        <v>0</v>
      </c>
      <c r="F1530" s="163"/>
      <c r="G1530" s="164"/>
      <c r="H1530" s="165"/>
      <c r="I1530" s="158"/>
      <c r="J1530" s="166"/>
      <c r="K1530" s="158"/>
      <c r="M1530" s="159" t="s">
        <v>638</v>
      </c>
      <c r="O1530" s="145"/>
      <c r="Z1530" s="145"/>
      <c r="AA1530" s="145"/>
      <c r="AB1530" s="145"/>
      <c r="AC1530" s="145"/>
      <c r="AD1530" s="145"/>
      <c r="AE1530" s="145"/>
      <c r="AF1530" s="145"/>
      <c r="AG1530" s="145"/>
      <c r="AH1530" s="145"/>
      <c r="AI1530" s="145"/>
      <c r="AJ1530" s="145"/>
      <c r="AK1530" s="145"/>
      <c r="AL1530" s="145"/>
      <c r="AM1530" s="145"/>
      <c r="AN1530" s="145"/>
      <c r="AO1530" s="145"/>
      <c r="AP1530" s="145"/>
      <c r="AQ1530" s="145"/>
      <c r="AR1530" s="145"/>
      <c r="AS1530" s="145"/>
      <c r="AT1530" s="145"/>
      <c r="AU1530" s="145"/>
      <c r="AV1530" s="145"/>
      <c r="AW1530" s="145"/>
      <c r="AX1530" s="145"/>
      <c r="AY1530" s="145"/>
      <c r="AZ1530" s="145"/>
      <c r="BA1530" s="145"/>
      <c r="BB1530" s="145"/>
      <c r="BC1530" s="145"/>
      <c r="BD1530" s="167" t="str">
        <f>C1529</f>
        <v xml:space="preserve">Příplatek za spárování vodotěsnou hmotou - plošně </v>
      </c>
      <c r="BE1530" s="145"/>
      <c r="BF1530" s="145"/>
      <c r="BG1530" s="145"/>
      <c r="BH1530" s="145"/>
      <c r="BI1530" s="145"/>
    </row>
    <row r="1531" spans="1:61" ht="12.75">
      <c r="A1531" s="156"/>
      <c r="B1531" s="157"/>
      <c r="C1531" s="160" t="s">
        <v>116</v>
      </c>
      <c r="D1531" s="161"/>
      <c r="E1531" s="162">
        <v>18</v>
      </c>
      <c r="F1531" s="163"/>
      <c r="G1531" s="164"/>
      <c r="H1531" s="165"/>
      <c r="I1531" s="158"/>
      <c r="J1531" s="166"/>
      <c r="K1531" s="158"/>
      <c r="M1531" s="159" t="s">
        <v>116</v>
      </c>
      <c r="O1531" s="145"/>
      <c r="Z1531" s="145"/>
      <c r="AA1531" s="145"/>
      <c r="AB1531" s="145"/>
      <c r="AC1531" s="145"/>
      <c r="AD1531" s="145"/>
      <c r="AE1531" s="145"/>
      <c r="AF1531" s="145"/>
      <c r="AG1531" s="145"/>
      <c r="AH1531" s="145"/>
      <c r="AI1531" s="145"/>
      <c r="AJ1531" s="145"/>
      <c r="AK1531" s="145"/>
      <c r="AL1531" s="145"/>
      <c r="AM1531" s="145"/>
      <c r="AN1531" s="145"/>
      <c r="AO1531" s="145"/>
      <c r="AP1531" s="145"/>
      <c r="AQ1531" s="145"/>
      <c r="AR1531" s="145"/>
      <c r="AS1531" s="145"/>
      <c r="AT1531" s="145"/>
      <c r="AU1531" s="145"/>
      <c r="AV1531" s="145"/>
      <c r="AW1531" s="145"/>
      <c r="AX1531" s="145"/>
      <c r="AY1531" s="145"/>
      <c r="AZ1531" s="145"/>
      <c r="BA1531" s="145"/>
      <c r="BB1531" s="145"/>
      <c r="BC1531" s="145"/>
      <c r="BD1531" s="167" t="str">
        <f>C1530</f>
        <v>vnitřní rozvody kanalizace+voda:</v>
      </c>
      <c r="BE1531" s="145"/>
      <c r="BF1531" s="145"/>
      <c r="BG1531" s="145"/>
      <c r="BH1531" s="145"/>
      <c r="BI1531" s="145"/>
    </row>
    <row r="1532" spans="1:61" ht="12.75">
      <c r="A1532" s="156"/>
      <c r="B1532" s="157"/>
      <c r="C1532" s="160" t="s">
        <v>1475</v>
      </c>
      <c r="D1532" s="161"/>
      <c r="E1532" s="162">
        <v>38.7</v>
      </c>
      <c r="F1532" s="163"/>
      <c r="G1532" s="164"/>
      <c r="H1532" s="165"/>
      <c r="I1532" s="158"/>
      <c r="J1532" s="166"/>
      <c r="K1532" s="158"/>
      <c r="M1532" s="159" t="s">
        <v>1475</v>
      </c>
      <c r="O1532" s="145"/>
      <c r="Z1532" s="145"/>
      <c r="AA1532" s="145"/>
      <c r="AB1532" s="145"/>
      <c r="AC1532" s="145"/>
      <c r="AD1532" s="145"/>
      <c r="AE1532" s="145"/>
      <c r="AF1532" s="145"/>
      <c r="AG1532" s="145"/>
      <c r="AH1532" s="145"/>
      <c r="AI1532" s="145"/>
      <c r="AJ1532" s="145"/>
      <c r="AK1532" s="145"/>
      <c r="AL1532" s="145"/>
      <c r="AM1532" s="145"/>
      <c r="AN1532" s="145"/>
      <c r="AO1532" s="145"/>
      <c r="AP1532" s="145"/>
      <c r="AQ1532" s="145"/>
      <c r="AR1532" s="145"/>
      <c r="AS1532" s="145"/>
      <c r="AT1532" s="145"/>
      <c r="AU1532" s="145"/>
      <c r="AV1532" s="145"/>
      <c r="AW1532" s="145"/>
      <c r="AX1532" s="145"/>
      <c r="AY1532" s="145"/>
      <c r="AZ1532" s="145"/>
      <c r="BA1532" s="145"/>
      <c r="BB1532" s="145"/>
      <c r="BC1532" s="145"/>
      <c r="BD1532" s="167" t="str">
        <f>C1531</f>
        <v>stávající objekt:(30,00+30,00)*0,30</v>
      </c>
      <c r="BE1532" s="145"/>
      <c r="BF1532" s="145"/>
      <c r="BG1532" s="145"/>
      <c r="BH1532" s="145"/>
      <c r="BI1532" s="145"/>
    </row>
    <row r="1533" spans="1:61" ht="12.75">
      <c r="A1533" s="156"/>
      <c r="B1533" s="157"/>
      <c r="C1533" s="160" t="s">
        <v>986</v>
      </c>
      <c r="D1533" s="161"/>
      <c r="E1533" s="162">
        <v>71.6</v>
      </c>
      <c r="F1533" s="163"/>
      <c r="G1533" s="164"/>
      <c r="H1533" s="165"/>
      <c r="I1533" s="158"/>
      <c r="J1533" s="166"/>
      <c r="K1533" s="158"/>
      <c r="M1533" s="159" t="s">
        <v>986</v>
      </c>
      <c r="O1533" s="145"/>
      <c r="Z1533" s="145"/>
      <c r="AA1533" s="145"/>
      <c r="AB1533" s="145"/>
      <c r="AC1533" s="145"/>
      <c r="AD1533" s="145"/>
      <c r="AE1533" s="145"/>
      <c r="AF1533" s="145"/>
      <c r="AG1533" s="145"/>
      <c r="AH1533" s="145"/>
      <c r="AI1533" s="145"/>
      <c r="AJ1533" s="145"/>
      <c r="AK1533" s="145"/>
      <c r="AL1533" s="145"/>
      <c r="AM1533" s="145"/>
      <c r="AN1533" s="145"/>
      <c r="AO1533" s="145"/>
      <c r="AP1533" s="145"/>
      <c r="AQ1533" s="145"/>
      <c r="AR1533" s="145"/>
      <c r="AS1533" s="145"/>
      <c r="AT1533" s="145"/>
      <c r="AU1533" s="145"/>
      <c r="AV1533" s="145"/>
      <c r="AW1533" s="145"/>
      <c r="AX1533" s="145"/>
      <c r="AY1533" s="145"/>
      <c r="AZ1533" s="145"/>
      <c r="BA1533" s="145"/>
      <c r="BB1533" s="145"/>
      <c r="BC1533" s="145"/>
      <c r="BD1533" s="167" t="str">
        <f>C1532</f>
        <v>P2b:(4,20+1,60*2+1,90*2+13,30+1,80+10,90+1,50)</v>
      </c>
      <c r="BE1533" s="145"/>
      <c r="BF1533" s="145"/>
      <c r="BG1533" s="145"/>
      <c r="BH1533" s="145"/>
      <c r="BI1533" s="145"/>
    </row>
    <row r="1534" spans="1:61" ht="12.75">
      <c r="A1534" s="156"/>
      <c r="B1534" s="157"/>
      <c r="C1534" s="160" t="s">
        <v>1488</v>
      </c>
      <c r="D1534" s="161"/>
      <c r="E1534" s="162">
        <v>28.7</v>
      </c>
      <c r="F1534" s="163"/>
      <c r="G1534" s="164"/>
      <c r="H1534" s="165"/>
      <c r="I1534" s="158"/>
      <c r="J1534" s="166"/>
      <c r="K1534" s="158"/>
      <c r="M1534" s="159" t="s">
        <v>1488</v>
      </c>
      <c r="O1534" s="145"/>
      <c r="Z1534" s="145"/>
      <c r="AA1534" s="145"/>
      <c r="AB1534" s="145"/>
      <c r="AC1534" s="145"/>
      <c r="AD1534" s="145"/>
      <c r="AE1534" s="145"/>
      <c r="AF1534" s="145"/>
      <c r="AG1534" s="145"/>
      <c r="AH1534" s="145"/>
      <c r="AI1534" s="145"/>
      <c r="AJ1534" s="145"/>
      <c r="AK1534" s="145"/>
      <c r="AL1534" s="145"/>
      <c r="AM1534" s="145"/>
      <c r="AN1534" s="145"/>
      <c r="AO1534" s="145"/>
      <c r="AP1534" s="145"/>
      <c r="AQ1534" s="145"/>
      <c r="AR1534" s="145"/>
      <c r="AS1534" s="145"/>
      <c r="AT1534" s="145"/>
      <c r="AU1534" s="145"/>
      <c r="AV1534" s="145"/>
      <c r="AW1534" s="145"/>
      <c r="AX1534" s="145"/>
      <c r="AY1534" s="145"/>
      <c r="AZ1534" s="145"/>
      <c r="BA1534" s="145"/>
      <c r="BB1534" s="145"/>
      <c r="BC1534" s="145"/>
      <c r="BD1534" s="167" t="str">
        <f>C1533</f>
        <v>P2a:(66,00+4,30+1,30)</v>
      </c>
      <c r="BE1534" s="145"/>
      <c r="BF1534" s="145"/>
      <c r="BG1534" s="145"/>
      <c r="BH1534" s="145"/>
      <c r="BI1534" s="145"/>
    </row>
    <row r="1535" spans="1:61" ht="12.75">
      <c r="A1535" s="156"/>
      <c r="B1535" s="157"/>
      <c r="C1535" s="160" t="s">
        <v>1472</v>
      </c>
      <c r="D1535" s="161"/>
      <c r="E1535" s="162">
        <v>2.6</v>
      </c>
      <c r="F1535" s="163"/>
      <c r="G1535" s="164"/>
      <c r="H1535" s="165"/>
      <c r="I1535" s="158"/>
      <c r="J1535" s="166"/>
      <c r="K1535" s="158"/>
      <c r="M1535" s="159" t="s">
        <v>1472</v>
      </c>
      <c r="O1535" s="145"/>
      <c r="Z1535" s="145"/>
      <c r="AA1535" s="145"/>
      <c r="AB1535" s="145"/>
      <c r="AC1535" s="145"/>
      <c r="AD1535" s="145"/>
      <c r="AE1535" s="145"/>
      <c r="AF1535" s="145"/>
      <c r="AG1535" s="145"/>
      <c r="AH1535" s="145"/>
      <c r="AI1535" s="145"/>
      <c r="AJ1535" s="145"/>
      <c r="AK1535" s="145"/>
      <c r="AL1535" s="145"/>
      <c r="AM1535" s="145"/>
      <c r="AN1535" s="145"/>
      <c r="AO1535" s="145"/>
      <c r="AP1535" s="145"/>
      <c r="AQ1535" s="145"/>
      <c r="AR1535" s="145"/>
      <c r="AS1535" s="145"/>
      <c r="AT1535" s="145"/>
      <c r="AU1535" s="145"/>
      <c r="AV1535" s="145"/>
      <c r="AW1535" s="145"/>
      <c r="AX1535" s="145"/>
      <c r="AY1535" s="145"/>
      <c r="AZ1535" s="145"/>
      <c r="BA1535" s="145"/>
      <c r="BB1535" s="145"/>
      <c r="BC1535" s="145"/>
      <c r="BD1535" s="167" t="str">
        <f>C1534</f>
        <v>P4b:(26,10+2,60)</v>
      </c>
      <c r="BE1535" s="145"/>
      <c r="BF1535" s="145"/>
      <c r="BG1535" s="145"/>
      <c r="BH1535" s="145"/>
      <c r="BI1535" s="145"/>
    </row>
    <row r="1536" spans="1:61" ht="12.75">
      <c r="A1536" s="156"/>
      <c r="B1536" s="157"/>
      <c r="C1536" s="160" t="s">
        <v>833</v>
      </c>
      <c r="D1536" s="161"/>
      <c r="E1536" s="162">
        <v>37</v>
      </c>
      <c r="F1536" s="163"/>
      <c r="G1536" s="164"/>
      <c r="H1536" s="165"/>
      <c r="I1536" s="158"/>
      <c r="J1536" s="166"/>
      <c r="K1536" s="158"/>
      <c r="M1536" s="159" t="s">
        <v>833</v>
      </c>
      <c r="O1536" s="145"/>
      <c r="Z1536" s="145"/>
      <c r="AA1536" s="145"/>
      <c r="AB1536" s="145"/>
      <c r="AC1536" s="145"/>
      <c r="AD1536" s="145"/>
      <c r="AE1536" s="145"/>
      <c r="AF1536" s="145"/>
      <c r="AG1536" s="145"/>
      <c r="AH1536" s="145"/>
      <c r="AI1536" s="145"/>
      <c r="AJ1536" s="145"/>
      <c r="AK1536" s="145"/>
      <c r="AL1536" s="145"/>
      <c r="AM1536" s="145"/>
      <c r="AN1536" s="145"/>
      <c r="AO1536" s="145"/>
      <c r="AP1536" s="145"/>
      <c r="AQ1536" s="145"/>
      <c r="AR1536" s="145"/>
      <c r="AS1536" s="145"/>
      <c r="AT1536" s="145"/>
      <c r="AU1536" s="145"/>
      <c r="AV1536" s="145"/>
      <c r="AW1536" s="145"/>
      <c r="AX1536" s="145"/>
      <c r="AY1536" s="145"/>
      <c r="AZ1536" s="145"/>
      <c r="BA1536" s="145"/>
      <c r="BB1536" s="145"/>
      <c r="BC1536" s="145"/>
      <c r="BD1536" s="167" t="str">
        <f>C1535</f>
        <v>P4a:2,60</v>
      </c>
      <c r="BE1536" s="145"/>
      <c r="BF1536" s="145"/>
      <c r="BG1536" s="145"/>
      <c r="BH1536" s="145"/>
      <c r="BI1536" s="145"/>
    </row>
    <row r="1537" spans="1:61" ht="12.75">
      <c r="A1537" s="156"/>
      <c r="B1537" s="157"/>
      <c r="C1537" s="160" t="s">
        <v>1477</v>
      </c>
      <c r="D1537" s="161"/>
      <c r="E1537" s="162">
        <v>53.3</v>
      </c>
      <c r="F1537" s="163"/>
      <c r="G1537" s="164"/>
      <c r="H1537" s="165"/>
      <c r="I1537" s="158"/>
      <c r="J1537" s="166"/>
      <c r="K1537" s="158"/>
      <c r="M1537" s="159" t="s">
        <v>1477</v>
      </c>
      <c r="O1537" s="145"/>
      <c r="Z1537" s="145"/>
      <c r="AA1537" s="145"/>
      <c r="AB1537" s="145"/>
      <c r="AC1537" s="145"/>
      <c r="AD1537" s="145"/>
      <c r="AE1537" s="145"/>
      <c r="AF1537" s="145"/>
      <c r="AG1537" s="145"/>
      <c r="AH1537" s="145"/>
      <c r="AI1537" s="145"/>
      <c r="AJ1537" s="145"/>
      <c r="AK1537" s="145"/>
      <c r="AL1537" s="145"/>
      <c r="AM1537" s="145"/>
      <c r="AN1537" s="145"/>
      <c r="AO1537" s="145"/>
      <c r="AP1537" s="145"/>
      <c r="AQ1537" s="145"/>
      <c r="AR1537" s="145"/>
      <c r="AS1537" s="145"/>
      <c r="AT1537" s="145"/>
      <c r="AU1537" s="145"/>
      <c r="AV1537" s="145"/>
      <c r="AW1537" s="145"/>
      <c r="AX1537" s="145"/>
      <c r="AY1537" s="145"/>
      <c r="AZ1537" s="145"/>
      <c r="BA1537" s="145"/>
      <c r="BB1537" s="145"/>
      <c r="BC1537" s="145"/>
      <c r="BD1537" s="167" t="str">
        <f>C1536</f>
        <v>P1b:(12,90+1,60+10,00+1,60+10,90)</v>
      </c>
      <c r="BE1537" s="145"/>
      <c r="BF1537" s="145"/>
      <c r="BG1537" s="145"/>
      <c r="BH1537" s="145"/>
      <c r="BI1537" s="145"/>
    </row>
    <row r="1538" spans="1:104" ht="12.75">
      <c r="A1538" s="146">
        <v>298</v>
      </c>
      <c r="B1538" s="147" t="s">
        <v>1491</v>
      </c>
      <c r="C1538" s="148" t="s">
        <v>1492</v>
      </c>
      <c r="D1538" s="149" t="s">
        <v>49</v>
      </c>
      <c r="E1538" s="150">
        <v>258.262</v>
      </c>
      <c r="F1538" s="151">
        <v>0</v>
      </c>
      <c r="G1538" s="152">
        <f>E1538*F1538</f>
        <v>0</v>
      </c>
      <c r="H1538" s="153">
        <v>0.019</v>
      </c>
      <c r="I1538" s="154">
        <f>E1538*H1538</f>
        <v>4.906978</v>
      </c>
      <c r="J1538" s="153"/>
      <c r="K1538" s="154">
        <f>E1538*J1538</f>
        <v>0</v>
      </c>
      <c r="O1538" s="145"/>
      <c r="Z1538" s="145"/>
      <c r="AA1538" s="145">
        <v>12</v>
      </c>
      <c r="AB1538" s="145">
        <v>0</v>
      </c>
      <c r="AC1538" s="145">
        <v>19</v>
      </c>
      <c r="AD1538" s="145"/>
      <c r="AE1538" s="145"/>
      <c r="AF1538" s="145"/>
      <c r="AG1538" s="145"/>
      <c r="AH1538" s="145"/>
      <c r="AI1538" s="145"/>
      <c r="AJ1538" s="145"/>
      <c r="AK1538" s="145"/>
      <c r="AL1538" s="145"/>
      <c r="AM1538" s="145"/>
      <c r="AN1538" s="145"/>
      <c r="AO1538" s="145"/>
      <c r="AP1538" s="145"/>
      <c r="AQ1538" s="145"/>
      <c r="AR1538" s="145"/>
      <c r="AS1538" s="145"/>
      <c r="AT1538" s="145"/>
      <c r="AU1538" s="145"/>
      <c r="AV1538" s="145"/>
      <c r="AW1538" s="145"/>
      <c r="AX1538" s="145"/>
      <c r="AY1538" s="145"/>
      <c r="AZ1538" s="155">
        <f>G1538</f>
        <v>0</v>
      </c>
      <c r="BA1538" s="145"/>
      <c r="BB1538" s="145"/>
      <c r="BC1538" s="145"/>
      <c r="BD1538" s="145"/>
      <c r="BE1538" s="145"/>
      <c r="BF1538" s="145"/>
      <c r="BG1538" s="145"/>
      <c r="BH1538" s="145"/>
      <c r="BI1538" s="145"/>
      <c r="CA1538" s="145">
        <v>12</v>
      </c>
      <c r="CB1538" s="145">
        <v>0</v>
      </c>
      <c r="CZ1538" s="108">
        <v>2</v>
      </c>
    </row>
    <row r="1539" spans="1:61" ht="12.75">
      <c r="A1539" s="156"/>
      <c r="B1539" s="157"/>
      <c r="C1539" s="160" t="s">
        <v>1493</v>
      </c>
      <c r="D1539" s="161"/>
      <c r="E1539" s="162">
        <v>41.796</v>
      </c>
      <c r="F1539" s="163"/>
      <c r="G1539" s="164"/>
      <c r="H1539" s="165"/>
      <c r="I1539" s="158"/>
      <c r="J1539" s="166"/>
      <c r="K1539" s="158"/>
      <c r="M1539" s="159" t="s">
        <v>1493</v>
      </c>
      <c r="O1539" s="145"/>
      <c r="Z1539" s="145"/>
      <c r="AA1539" s="145"/>
      <c r="AB1539" s="145"/>
      <c r="AC1539" s="145"/>
      <c r="AD1539" s="145"/>
      <c r="AE1539" s="145"/>
      <c r="AF1539" s="145"/>
      <c r="AG1539" s="145"/>
      <c r="AH1539" s="145"/>
      <c r="AI1539" s="145"/>
      <c r="AJ1539" s="145"/>
      <c r="AK1539" s="145"/>
      <c r="AL1539" s="145"/>
      <c r="AM1539" s="145"/>
      <c r="AN1539" s="145"/>
      <c r="AO1539" s="145"/>
      <c r="AP1539" s="145"/>
      <c r="AQ1539" s="145"/>
      <c r="AR1539" s="145"/>
      <c r="AS1539" s="145"/>
      <c r="AT1539" s="145"/>
      <c r="AU1539" s="145"/>
      <c r="AV1539" s="145"/>
      <c r="AW1539" s="145"/>
      <c r="AX1539" s="145"/>
      <c r="AY1539" s="145"/>
      <c r="AZ1539" s="145"/>
      <c r="BA1539" s="145"/>
      <c r="BB1539" s="145"/>
      <c r="BC1539" s="145"/>
      <c r="BD1539" s="167" t="str">
        <f>C1538</f>
        <v xml:space="preserve">Dlažba protiskluzová R10, R11 tl.10mm </v>
      </c>
      <c r="BE1539" s="145"/>
      <c r="BF1539" s="145"/>
      <c r="BG1539" s="145"/>
      <c r="BH1539" s="145"/>
      <c r="BI1539" s="145"/>
    </row>
    <row r="1540" spans="1:61" ht="12.75">
      <c r="A1540" s="156"/>
      <c r="B1540" s="157"/>
      <c r="C1540" s="160" t="s">
        <v>1494</v>
      </c>
      <c r="D1540" s="161"/>
      <c r="E1540" s="162">
        <v>77.328</v>
      </c>
      <c r="F1540" s="163"/>
      <c r="G1540" s="164"/>
      <c r="H1540" s="165"/>
      <c r="I1540" s="158"/>
      <c r="J1540" s="166"/>
      <c r="K1540" s="158"/>
      <c r="M1540" s="159" t="s">
        <v>1494</v>
      </c>
      <c r="O1540" s="145"/>
      <c r="Z1540" s="145"/>
      <c r="AA1540" s="145"/>
      <c r="AB1540" s="145"/>
      <c r="AC1540" s="145"/>
      <c r="AD1540" s="145"/>
      <c r="AE1540" s="145"/>
      <c r="AF1540" s="145"/>
      <c r="AG1540" s="145"/>
      <c r="AH1540" s="145"/>
      <c r="AI1540" s="145"/>
      <c r="AJ1540" s="145"/>
      <c r="AK1540" s="145"/>
      <c r="AL1540" s="145"/>
      <c r="AM1540" s="145"/>
      <c r="AN1540" s="145"/>
      <c r="AO1540" s="145"/>
      <c r="AP1540" s="145"/>
      <c r="AQ1540" s="145"/>
      <c r="AR1540" s="145"/>
      <c r="AS1540" s="145"/>
      <c r="AT1540" s="145"/>
      <c r="AU1540" s="145"/>
      <c r="AV1540" s="145"/>
      <c r="AW1540" s="145"/>
      <c r="AX1540" s="145"/>
      <c r="AY1540" s="145"/>
      <c r="AZ1540" s="145"/>
      <c r="BA1540" s="145"/>
      <c r="BB1540" s="145"/>
      <c r="BC1540" s="145"/>
      <c r="BD1540" s="167" t="str">
        <f>C1539</f>
        <v>P2b:(4,20+1,60*2+1,90*2+13,30+1,80+10,90+1,50)*1,08</v>
      </c>
      <c r="BE1540" s="145"/>
      <c r="BF1540" s="145"/>
      <c r="BG1540" s="145"/>
      <c r="BH1540" s="145"/>
      <c r="BI1540" s="145"/>
    </row>
    <row r="1541" spans="1:61" ht="12.75">
      <c r="A1541" s="156"/>
      <c r="B1541" s="157"/>
      <c r="C1541" s="160" t="s">
        <v>1495</v>
      </c>
      <c r="D1541" s="161"/>
      <c r="E1541" s="162">
        <v>30.996</v>
      </c>
      <c r="F1541" s="163"/>
      <c r="G1541" s="164"/>
      <c r="H1541" s="165"/>
      <c r="I1541" s="158"/>
      <c r="J1541" s="166"/>
      <c r="K1541" s="158"/>
      <c r="M1541" s="159" t="s">
        <v>1495</v>
      </c>
      <c r="O1541" s="145"/>
      <c r="Z1541" s="145"/>
      <c r="AA1541" s="145"/>
      <c r="AB1541" s="145"/>
      <c r="AC1541" s="145"/>
      <c r="AD1541" s="145"/>
      <c r="AE1541" s="145"/>
      <c r="AF1541" s="145"/>
      <c r="AG1541" s="145"/>
      <c r="AH1541" s="145"/>
      <c r="AI1541" s="145"/>
      <c r="AJ1541" s="145"/>
      <c r="AK1541" s="145"/>
      <c r="AL1541" s="145"/>
      <c r="AM1541" s="145"/>
      <c r="AN1541" s="145"/>
      <c r="AO1541" s="145"/>
      <c r="AP1541" s="145"/>
      <c r="AQ1541" s="145"/>
      <c r="AR1541" s="145"/>
      <c r="AS1541" s="145"/>
      <c r="AT1541" s="145"/>
      <c r="AU1541" s="145"/>
      <c r="AV1541" s="145"/>
      <c r="AW1541" s="145"/>
      <c r="AX1541" s="145"/>
      <c r="AY1541" s="145"/>
      <c r="AZ1541" s="145"/>
      <c r="BA1541" s="145"/>
      <c r="BB1541" s="145"/>
      <c r="BC1541" s="145"/>
      <c r="BD1541" s="167" t="str">
        <f>C1540</f>
        <v>P2a:(66,00+4,30+1,30)*1,08</v>
      </c>
      <c r="BE1541" s="145"/>
      <c r="BF1541" s="145"/>
      <c r="BG1541" s="145"/>
      <c r="BH1541" s="145"/>
      <c r="BI1541" s="145"/>
    </row>
    <row r="1542" spans="1:61" ht="12.75">
      <c r="A1542" s="156"/>
      <c r="B1542" s="157"/>
      <c r="C1542" s="160" t="s">
        <v>1496</v>
      </c>
      <c r="D1542" s="161"/>
      <c r="E1542" s="162">
        <v>2.808</v>
      </c>
      <c r="F1542" s="163"/>
      <c r="G1542" s="164"/>
      <c r="H1542" s="165"/>
      <c r="I1542" s="158"/>
      <c r="J1542" s="166"/>
      <c r="K1542" s="158"/>
      <c r="M1542" s="159" t="s">
        <v>1496</v>
      </c>
      <c r="O1542" s="145"/>
      <c r="Z1542" s="145"/>
      <c r="AA1542" s="145"/>
      <c r="AB1542" s="145"/>
      <c r="AC1542" s="145"/>
      <c r="AD1542" s="145"/>
      <c r="AE1542" s="145"/>
      <c r="AF1542" s="145"/>
      <c r="AG1542" s="145"/>
      <c r="AH1542" s="145"/>
      <c r="AI1542" s="145"/>
      <c r="AJ1542" s="145"/>
      <c r="AK1542" s="145"/>
      <c r="AL1542" s="145"/>
      <c r="AM1542" s="145"/>
      <c r="AN1542" s="145"/>
      <c r="AO1542" s="145"/>
      <c r="AP1542" s="145"/>
      <c r="AQ1542" s="145"/>
      <c r="AR1542" s="145"/>
      <c r="AS1542" s="145"/>
      <c r="AT1542" s="145"/>
      <c r="AU1542" s="145"/>
      <c r="AV1542" s="145"/>
      <c r="AW1542" s="145"/>
      <c r="AX1542" s="145"/>
      <c r="AY1542" s="145"/>
      <c r="AZ1542" s="145"/>
      <c r="BA1542" s="145"/>
      <c r="BB1542" s="145"/>
      <c r="BC1542" s="145"/>
      <c r="BD1542" s="167" t="str">
        <f>C1541</f>
        <v>P4b:(26,10+2,60)*1,08</v>
      </c>
      <c r="BE1542" s="145"/>
      <c r="BF1542" s="145"/>
      <c r="BG1542" s="145"/>
      <c r="BH1542" s="145"/>
      <c r="BI1542" s="145"/>
    </row>
    <row r="1543" spans="1:61" ht="12.75">
      <c r="A1543" s="156"/>
      <c r="B1543" s="157"/>
      <c r="C1543" s="160" t="s">
        <v>1497</v>
      </c>
      <c r="D1543" s="161"/>
      <c r="E1543" s="162">
        <v>39.96</v>
      </c>
      <c r="F1543" s="163"/>
      <c r="G1543" s="164"/>
      <c r="H1543" s="165"/>
      <c r="I1543" s="158"/>
      <c r="J1543" s="166"/>
      <c r="K1543" s="158"/>
      <c r="M1543" s="159" t="s">
        <v>1497</v>
      </c>
      <c r="O1543" s="145"/>
      <c r="Z1543" s="145"/>
      <c r="AA1543" s="145"/>
      <c r="AB1543" s="145"/>
      <c r="AC1543" s="145"/>
      <c r="AD1543" s="145"/>
      <c r="AE1543" s="145"/>
      <c r="AF1543" s="145"/>
      <c r="AG1543" s="145"/>
      <c r="AH1543" s="145"/>
      <c r="AI1543" s="145"/>
      <c r="AJ1543" s="145"/>
      <c r="AK1543" s="145"/>
      <c r="AL1543" s="145"/>
      <c r="AM1543" s="145"/>
      <c r="AN1543" s="145"/>
      <c r="AO1543" s="145"/>
      <c r="AP1543" s="145"/>
      <c r="AQ1543" s="145"/>
      <c r="AR1543" s="145"/>
      <c r="AS1543" s="145"/>
      <c r="AT1543" s="145"/>
      <c r="AU1543" s="145"/>
      <c r="AV1543" s="145"/>
      <c r="AW1543" s="145"/>
      <c r="AX1543" s="145"/>
      <c r="AY1543" s="145"/>
      <c r="AZ1543" s="145"/>
      <c r="BA1543" s="145"/>
      <c r="BB1543" s="145"/>
      <c r="BC1543" s="145"/>
      <c r="BD1543" s="167" t="str">
        <f>C1542</f>
        <v>P4a:2,60*1,08</v>
      </c>
      <c r="BE1543" s="145"/>
      <c r="BF1543" s="145"/>
      <c r="BG1543" s="145"/>
      <c r="BH1543" s="145"/>
      <c r="BI1543" s="145"/>
    </row>
    <row r="1544" spans="1:61" ht="12.75">
      <c r="A1544" s="156"/>
      <c r="B1544" s="157"/>
      <c r="C1544" s="160" t="s">
        <v>1498</v>
      </c>
      <c r="D1544" s="161"/>
      <c r="E1544" s="162">
        <v>57.564</v>
      </c>
      <c r="F1544" s="163"/>
      <c r="G1544" s="164"/>
      <c r="H1544" s="165"/>
      <c r="I1544" s="158"/>
      <c r="J1544" s="166"/>
      <c r="K1544" s="158"/>
      <c r="M1544" s="159" t="s">
        <v>1498</v>
      </c>
      <c r="O1544" s="145"/>
      <c r="Z1544" s="145"/>
      <c r="AA1544" s="145"/>
      <c r="AB1544" s="145"/>
      <c r="AC1544" s="145"/>
      <c r="AD1544" s="145"/>
      <c r="AE1544" s="145"/>
      <c r="AF1544" s="145"/>
      <c r="AG1544" s="145"/>
      <c r="AH1544" s="145"/>
      <c r="AI1544" s="145"/>
      <c r="AJ1544" s="145"/>
      <c r="AK1544" s="145"/>
      <c r="AL1544" s="145"/>
      <c r="AM1544" s="145"/>
      <c r="AN1544" s="145"/>
      <c r="AO1544" s="145"/>
      <c r="AP1544" s="145"/>
      <c r="AQ1544" s="145"/>
      <c r="AR1544" s="145"/>
      <c r="AS1544" s="145"/>
      <c r="AT1544" s="145"/>
      <c r="AU1544" s="145"/>
      <c r="AV1544" s="145"/>
      <c r="AW1544" s="145"/>
      <c r="AX1544" s="145"/>
      <c r="AY1544" s="145"/>
      <c r="AZ1544" s="145"/>
      <c r="BA1544" s="145"/>
      <c r="BB1544" s="145"/>
      <c r="BC1544" s="145"/>
      <c r="BD1544" s="167" t="str">
        <f>C1543</f>
        <v>P1b:(12,90+1,60+10,00+1,60+10,90)*1,08</v>
      </c>
      <c r="BE1544" s="145"/>
      <c r="BF1544" s="145"/>
      <c r="BG1544" s="145"/>
      <c r="BH1544" s="145"/>
      <c r="BI1544" s="145"/>
    </row>
    <row r="1545" spans="1:61" ht="12.75">
      <c r="A1545" s="156"/>
      <c r="B1545" s="157"/>
      <c r="C1545" s="160" t="s">
        <v>1366</v>
      </c>
      <c r="D1545" s="161"/>
      <c r="E1545" s="162">
        <v>7.81</v>
      </c>
      <c r="F1545" s="163"/>
      <c r="G1545" s="164"/>
      <c r="H1545" s="165"/>
      <c r="I1545" s="158"/>
      <c r="J1545" s="166"/>
      <c r="K1545" s="158"/>
      <c r="M1545" s="159" t="s">
        <v>1366</v>
      </c>
      <c r="O1545" s="145"/>
      <c r="Z1545" s="145"/>
      <c r="AA1545" s="145"/>
      <c r="AB1545" s="145"/>
      <c r="AC1545" s="145"/>
      <c r="AD1545" s="145"/>
      <c r="AE1545" s="145"/>
      <c r="AF1545" s="145"/>
      <c r="AG1545" s="145"/>
      <c r="AH1545" s="145"/>
      <c r="AI1545" s="145"/>
      <c r="AJ1545" s="145"/>
      <c r="AK1545" s="145"/>
      <c r="AL1545" s="145"/>
      <c r="AM1545" s="145"/>
      <c r="AN1545" s="145"/>
      <c r="AO1545" s="145"/>
      <c r="AP1545" s="145"/>
      <c r="AQ1545" s="145"/>
      <c r="AR1545" s="145"/>
      <c r="AS1545" s="145"/>
      <c r="AT1545" s="145"/>
      <c r="AU1545" s="145"/>
      <c r="AV1545" s="145"/>
      <c r="AW1545" s="145"/>
      <c r="AX1545" s="145"/>
      <c r="AY1545" s="145"/>
      <c r="AZ1545" s="145"/>
      <c r="BA1545" s="145"/>
      <c r="BB1545" s="145"/>
      <c r="BC1545" s="145"/>
      <c r="BD1545" s="167" t="str">
        <f>C1544</f>
        <v>P1a:(13,10+10,80+7,20+4,20+18,00)*1,08</v>
      </c>
      <c r="BE1545" s="145"/>
      <c r="BF1545" s="145"/>
      <c r="BG1545" s="145"/>
      <c r="BH1545" s="145"/>
      <c r="BI1545" s="145"/>
    </row>
    <row r="1546" spans="1:104" ht="12.75">
      <c r="A1546" s="146">
        <v>299</v>
      </c>
      <c r="B1546" s="147" t="s">
        <v>1499</v>
      </c>
      <c r="C1546" s="148" t="s">
        <v>1500</v>
      </c>
      <c r="D1546" s="149" t="s">
        <v>49</v>
      </c>
      <c r="E1546" s="150">
        <v>19.8</v>
      </c>
      <c r="F1546" s="151">
        <v>0</v>
      </c>
      <c r="G1546" s="152">
        <f>E1546*F1546</f>
        <v>0</v>
      </c>
      <c r="H1546" s="153">
        <v>0.022</v>
      </c>
      <c r="I1546" s="154">
        <f>E1546*H1546</f>
        <v>0.4356</v>
      </c>
      <c r="J1546" s="153"/>
      <c r="K1546" s="154">
        <f>E1546*J1546</f>
        <v>0</v>
      </c>
      <c r="O1546" s="145"/>
      <c r="Z1546" s="145"/>
      <c r="AA1546" s="145">
        <v>3</v>
      </c>
      <c r="AB1546" s="145">
        <v>7</v>
      </c>
      <c r="AC1546" s="145">
        <v>59763915</v>
      </c>
      <c r="AD1546" s="145"/>
      <c r="AE1546" s="145"/>
      <c r="AF1546" s="145"/>
      <c r="AG1546" s="145"/>
      <c r="AH1546" s="145"/>
      <c r="AI1546" s="145"/>
      <c r="AJ1546" s="145"/>
      <c r="AK1546" s="145"/>
      <c r="AL1546" s="145"/>
      <c r="AM1546" s="145"/>
      <c r="AN1546" s="145"/>
      <c r="AO1546" s="145"/>
      <c r="AP1546" s="145"/>
      <c r="AQ1546" s="145"/>
      <c r="AR1546" s="145"/>
      <c r="AS1546" s="145"/>
      <c r="AT1546" s="145"/>
      <c r="AU1546" s="145"/>
      <c r="AV1546" s="145"/>
      <c r="AW1546" s="145"/>
      <c r="AX1546" s="145"/>
      <c r="AY1546" s="145"/>
      <c r="AZ1546" s="155">
        <f>G1546</f>
        <v>0</v>
      </c>
      <c r="BA1546" s="145"/>
      <c r="BB1546" s="145"/>
      <c r="BC1546" s="145"/>
      <c r="BD1546" s="145"/>
      <c r="BE1546" s="145"/>
      <c r="BF1546" s="145"/>
      <c r="BG1546" s="145"/>
      <c r="BH1546" s="145"/>
      <c r="BI1546" s="145"/>
      <c r="CA1546" s="145">
        <v>3</v>
      </c>
      <c r="CB1546" s="145">
        <v>7</v>
      </c>
      <c r="CZ1546" s="108">
        <v>2</v>
      </c>
    </row>
    <row r="1547" spans="1:61" ht="12.75">
      <c r="A1547" s="156"/>
      <c r="B1547" s="157"/>
      <c r="C1547" s="160" t="s">
        <v>638</v>
      </c>
      <c r="D1547" s="161"/>
      <c r="E1547" s="162">
        <v>0</v>
      </c>
      <c r="F1547" s="163"/>
      <c r="G1547" s="164"/>
      <c r="H1547" s="165"/>
      <c r="I1547" s="158"/>
      <c r="J1547" s="166"/>
      <c r="K1547" s="158"/>
      <c r="M1547" s="159" t="s">
        <v>638</v>
      </c>
      <c r="O1547" s="145"/>
      <c r="Z1547" s="145"/>
      <c r="AA1547" s="145"/>
      <c r="AB1547" s="145"/>
      <c r="AC1547" s="145"/>
      <c r="AD1547" s="145"/>
      <c r="AE1547" s="145"/>
      <c r="AF1547" s="145"/>
      <c r="AG1547" s="145"/>
      <c r="AH1547" s="145"/>
      <c r="AI1547" s="145"/>
      <c r="AJ1547" s="145"/>
      <c r="AK1547" s="145"/>
      <c r="AL1547" s="145"/>
      <c r="AM1547" s="145"/>
      <c r="AN1547" s="145"/>
      <c r="AO1547" s="145"/>
      <c r="AP1547" s="145"/>
      <c r="AQ1547" s="145"/>
      <c r="AR1547" s="145"/>
      <c r="AS1547" s="145"/>
      <c r="AT1547" s="145"/>
      <c r="AU1547" s="145"/>
      <c r="AV1547" s="145"/>
      <c r="AW1547" s="145"/>
      <c r="AX1547" s="145"/>
      <c r="AY1547" s="145"/>
      <c r="AZ1547" s="145"/>
      <c r="BA1547" s="145"/>
      <c r="BB1547" s="145"/>
      <c r="BC1547" s="145"/>
      <c r="BD1547" s="167" t="str">
        <f>C1546</f>
        <v>Dlažba  stávající objekt</v>
      </c>
      <c r="BE1547" s="145"/>
      <c r="BF1547" s="145"/>
      <c r="BG1547" s="145"/>
      <c r="BH1547" s="145"/>
      <c r="BI1547" s="145"/>
    </row>
    <row r="1548" spans="1:61" ht="12.75">
      <c r="A1548" s="156"/>
      <c r="B1548" s="157"/>
      <c r="C1548" s="160" t="s">
        <v>796</v>
      </c>
      <c r="D1548" s="161"/>
      <c r="E1548" s="162">
        <v>19.8</v>
      </c>
      <c r="F1548" s="163"/>
      <c r="G1548" s="164"/>
      <c r="H1548" s="165"/>
      <c r="I1548" s="158"/>
      <c r="J1548" s="166"/>
      <c r="K1548" s="158"/>
      <c r="M1548" s="159" t="s">
        <v>796</v>
      </c>
      <c r="O1548" s="145"/>
      <c r="Z1548" s="145"/>
      <c r="AA1548" s="145"/>
      <c r="AB1548" s="145"/>
      <c r="AC1548" s="145"/>
      <c r="AD1548" s="145"/>
      <c r="AE1548" s="145"/>
      <c r="AF1548" s="145"/>
      <c r="AG1548" s="145"/>
      <c r="AH1548" s="145"/>
      <c r="AI1548" s="145"/>
      <c r="AJ1548" s="145"/>
      <c r="AK1548" s="145"/>
      <c r="AL1548" s="145"/>
      <c r="AM1548" s="145"/>
      <c r="AN1548" s="145"/>
      <c r="AO1548" s="145"/>
      <c r="AP1548" s="145"/>
      <c r="AQ1548" s="145"/>
      <c r="AR1548" s="145"/>
      <c r="AS1548" s="145"/>
      <c r="AT1548" s="145"/>
      <c r="AU1548" s="145"/>
      <c r="AV1548" s="145"/>
      <c r="AW1548" s="145"/>
      <c r="AX1548" s="145"/>
      <c r="AY1548" s="145"/>
      <c r="AZ1548" s="145"/>
      <c r="BA1548" s="145"/>
      <c r="BB1548" s="145"/>
      <c r="BC1548" s="145"/>
      <c r="BD1548" s="167" t="str">
        <f>C1547</f>
        <v>vnitřní rozvody kanalizace+voda:</v>
      </c>
      <c r="BE1548" s="145"/>
      <c r="BF1548" s="145"/>
      <c r="BG1548" s="145"/>
      <c r="BH1548" s="145"/>
      <c r="BI1548" s="145"/>
    </row>
    <row r="1549" spans="1:104" ht="22.5">
      <c r="A1549" s="146">
        <v>300</v>
      </c>
      <c r="B1549" s="147" t="s">
        <v>1501</v>
      </c>
      <c r="C1549" s="148" t="s">
        <v>1502</v>
      </c>
      <c r="D1549" s="149" t="s">
        <v>191</v>
      </c>
      <c r="E1549" s="150">
        <v>6.7425238</v>
      </c>
      <c r="F1549" s="151">
        <v>0</v>
      </c>
      <c r="G1549" s="152">
        <f>E1549*F1549</f>
        <v>0</v>
      </c>
      <c r="H1549" s="153">
        <v>0</v>
      </c>
      <c r="I1549" s="154">
        <f>E1549*H1549</f>
        <v>0</v>
      </c>
      <c r="J1549" s="153"/>
      <c r="K1549" s="154">
        <f>E1549*J1549</f>
        <v>0</v>
      </c>
      <c r="O1549" s="145"/>
      <c r="Z1549" s="145"/>
      <c r="AA1549" s="145">
        <v>7</v>
      </c>
      <c r="AB1549" s="145">
        <v>1001</v>
      </c>
      <c r="AC1549" s="145">
        <v>5</v>
      </c>
      <c r="AD1549" s="145"/>
      <c r="AE1549" s="145"/>
      <c r="AF1549" s="145"/>
      <c r="AG1549" s="145"/>
      <c r="AH1549" s="145"/>
      <c r="AI1549" s="145"/>
      <c r="AJ1549" s="145"/>
      <c r="AK1549" s="145"/>
      <c r="AL1549" s="145"/>
      <c r="AM1549" s="145"/>
      <c r="AN1549" s="145"/>
      <c r="AO1549" s="145"/>
      <c r="AP1549" s="145"/>
      <c r="AQ1549" s="145"/>
      <c r="AR1549" s="145"/>
      <c r="AS1549" s="145"/>
      <c r="AT1549" s="145"/>
      <c r="AU1549" s="145"/>
      <c r="AV1549" s="145"/>
      <c r="AW1549" s="145"/>
      <c r="AX1549" s="145"/>
      <c r="AY1549" s="145"/>
      <c r="AZ1549" s="155">
        <f>G1549</f>
        <v>0</v>
      </c>
      <c r="BA1549" s="145"/>
      <c r="BB1549" s="145"/>
      <c r="BC1549" s="145"/>
      <c r="BD1549" s="145"/>
      <c r="BE1549" s="145"/>
      <c r="BF1549" s="145"/>
      <c r="BG1549" s="145"/>
      <c r="BH1549" s="145"/>
      <c r="BI1549" s="145"/>
      <c r="CA1549" s="145">
        <v>7</v>
      </c>
      <c r="CB1549" s="145">
        <v>1001</v>
      </c>
      <c r="CZ1549" s="108">
        <v>2</v>
      </c>
    </row>
    <row r="1550" spans="1:61" ht="12.75">
      <c r="A1550" s="168" t="s">
        <v>50</v>
      </c>
      <c r="B1550" s="169" t="s">
        <v>1467</v>
      </c>
      <c r="C1550" s="170" t="s">
        <v>1468</v>
      </c>
      <c r="D1550" s="171"/>
      <c r="E1550" s="172"/>
      <c r="F1550" s="172"/>
      <c r="G1550" s="173">
        <f>SUM(G1495:G1549)</f>
        <v>0</v>
      </c>
      <c r="H1550" s="174"/>
      <c r="I1550" s="173">
        <f>SUM(I1495:I1549)</f>
        <v>6.7425238</v>
      </c>
      <c r="J1550" s="175"/>
      <c r="K1550" s="173">
        <f>SUM(K1495:K1549)</f>
        <v>0</v>
      </c>
      <c r="O1550" s="145"/>
      <c r="X1550" s="176">
        <f>K1550</f>
        <v>0</v>
      </c>
      <c r="Y1550" s="176">
        <f>I1550</f>
        <v>6.7425238</v>
      </c>
      <c r="Z1550" s="155">
        <f>G1550</f>
        <v>0</v>
      </c>
      <c r="AA1550" s="145"/>
      <c r="AB1550" s="145"/>
      <c r="AC1550" s="145"/>
      <c r="AD1550" s="145"/>
      <c r="AE1550" s="145"/>
      <c r="AF1550" s="145"/>
      <c r="AG1550" s="145"/>
      <c r="AH1550" s="145"/>
      <c r="AI1550" s="145"/>
      <c r="AJ1550" s="145"/>
      <c r="AK1550" s="145"/>
      <c r="AL1550" s="145"/>
      <c r="AM1550" s="145"/>
      <c r="AN1550" s="145"/>
      <c r="AO1550" s="145"/>
      <c r="AP1550" s="145"/>
      <c r="AQ1550" s="145"/>
      <c r="AR1550" s="145"/>
      <c r="AS1550" s="145"/>
      <c r="AT1550" s="145"/>
      <c r="AU1550" s="145"/>
      <c r="AV1550" s="145"/>
      <c r="AW1550" s="145"/>
      <c r="AX1550" s="145"/>
      <c r="AY1550" s="145"/>
      <c r="AZ1550" s="145"/>
      <c r="BA1550" s="177"/>
      <c r="BB1550" s="177"/>
      <c r="BC1550" s="177"/>
      <c r="BD1550" s="177"/>
      <c r="BE1550" s="177"/>
      <c r="BF1550" s="177"/>
      <c r="BG1550" s="145"/>
      <c r="BH1550" s="145"/>
      <c r="BI1550" s="145"/>
    </row>
    <row r="1551" spans="1:15" ht="14.25" customHeight="1">
      <c r="A1551" s="135" t="s">
        <v>46</v>
      </c>
      <c r="B1551" s="136" t="s">
        <v>1503</v>
      </c>
      <c r="C1551" s="137" t="s">
        <v>1504</v>
      </c>
      <c r="D1551" s="138"/>
      <c r="E1551" s="139"/>
      <c r="F1551" s="139"/>
      <c r="G1551" s="140"/>
      <c r="H1551" s="141"/>
      <c r="I1551" s="142"/>
      <c r="J1551" s="143"/>
      <c r="K1551" s="144"/>
      <c r="O1551" s="145"/>
    </row>
    <row r="1552" spans="1:104" ht="12.75">
      <c r="A1552" s="146">
        <v>301</v>
      </c>
      <c r="B1552" s="147" t="s">
        <v>1505</v>
      </c>
      <c r="C1552" s="148" t="s">
        <v>1474</v>
      </c>
      <c r="D1552" s="149" t="s">
        <v>49</v>
      </c>
      <c r="E1552" s="150">
        <v>189.2398</v>
      </c>
      <c r="F1552" s="151">
        <v>0</v>
      </c>
      <c r="G1552" s="152">
        <f>E1552*F1552</f>
        <v>0</v>
      </c>
      <c r="H1552" s="153">
        <v>0</v>
      </c>
      <c r="I1552" s="154">
        <f>E1552*H1552</f>
        <v>0</v>
      </c>
      <c r="J1552" s="153">
        <v>0</v>
      </c>
      <c r="K1552" s="154">
        <f>E1552*J1552</f>
        <v>0</v>
      </c>
      <c r="O1552" s="145"/>
      <c r="Z1552" s="145"/>
      <c r="AA1552" s="145">
        <v>1</v>
      </c>
      <c r="AB1552" s="145">
        <v>7</v>
      </c>
      <c r="AC1552" s="145">
        <v>7</v>
      </c>
      <c r="AD1552" s="145"/>
      <c r="AE1552" s="145"/>
      <c r="AF1552" s="145"/>
      <c r="AG1552" s="145"/>
      <c r="AH1552" s="145"/>
      <c r="AI1552" s="145"/>
      <c r="AJ1552" s="145"/>
      <c r="AK1552" s="145"/>
      <c r="AL1552" s="145"/>
      <c r="AM1552" s="145"/>
      <c r="AN1552" s="145"/>
      <c r="AO1552" s="145"/>
      <c r="AP1552" s="145"/>
      <c r="AQ1552" s="145"/>
      <c r="AR1552" s="145"/>
      <c r="AS1552" s="145"/>
      <c r="AT1552" s="145"/>
      <c r="AU1552" s="145"/>
      <c r="AV1552" s="145"/>
      <c r="AW1552" s="145"/>
      <c r="AX1552" s="145"/>
      <c r="AY1552" s="145"/>
      <c r="AZ1552" s="155">
        <f>G1552</f>
        <v>0</v>
      </c>
      <c r="BA1552" s="145"/>
      <c r="BB1552" s="145"/>
      <c r="BC1552" s="145"/>
      <c r="BD1552" s="145"/>
      <c r="BE1552" s="145"/>
      <c r="BF1552" s="145"/>
      <c r="BG1552" s="145"/>
      <c r="BH1552" s="145"/>
      <c r="BI1552" s="145"/>
      <c r="CA1552" s="145">
        <v>1</v>
      </c>
      <c r="CB1552" s="145">
        <v>7</v>
      </c>
      <c r="CZ1552" s="108">
        <v>2</v>
      </c>
    </row>
    <row r="1553" spans="1:61" ht="12.75">
      <c r="A1553" s="156"/>
      <c r="B1553" s="157"/>
      <c r="C1553" s="160" t="s">
        <v>984</v>
      </c>
      <c r="D1553" s="161"/>
      <c r="E1553" s="162">
        <v>45.2</v>
      </c>
      <c r="F1553" s="163"/>
      <c r="G1553" s="164"/>
      <c r="H1553" s="165"/>
      <c r="I1553" s="158"/>
      <c r="J1553" s="166"/>
      <c r="K1553" s="158"/>
      <c r="M1553" s="159" t="s">
        <v>984</v>
      </c>
      <c r="O1553" s="145"/>
      <c r="Z1553" s="145"/>
      <c r="AA1553" s="145"/>
      <c r="AB1553" s="145"/>
      <c r="AC1553" s="145"/>
      <c r="AD1553" s="145"/>
      <c r="AE1553" s="145"/>
      <c r="AF1553" s="145"/>
      <c r="AG1553" s="145"/>
      <c r="AH1553" s="145"/>
      <c r="AI1553" s="145"/>
      <c r="AJ1553" s="145"/>
      <c r="AK1553" s="145"/>
      <c r="AL1553" s="145"/>
      <c r="AM1553" s="145"/>
      <c r="AN1553" s="145"/>
      <c r="AO1553" s="145"/>
      <c r="AP1553" s="145"/>
      <c r="AQ1553" s="145"/>
      <c r="AR1553" s="145"/>
      <c r="AS1553" s="145"/>
      <c r="AT1553" s="145"/>
      <c r="AU1553" s="145"/>
      <c r="AV1553" s="145"/>
      <c r="AW1553" s="145"/>
      <c r="AX1553" s="145"/>
      <c r="AY1553" s="145"/>
      <c r="AZ1553" s="145"/>
      <c r="BA1553" s="145"/>
      <c r="BB1553" s="145"/>
      <c r="BC1553" s="145"/>
      <c r="BD1553" s="167" t="str">
        <f>C1552</f>
        <v xml:space="preserve">Provedení penetrace podkladu </v>
      </c>
      <c r="BE1553" s="145"/>
      <c r="BF1553" s="145"/>
      <c r="BG1553" s="145"/>
      <c r="BH1553" s="145"/>
      <c r="BI1553" s="145"/>
    </row>
    <row r="1554" spans="1:61" ht="12.75">
      <c r="A1554" s="156"/>
      <c r="B1554" s="157"/>
      <c r="C1554" s="160" t="s">
        <v>1506</v>
      </c>
      <c r="D1554" s="161"/>
      <c r="E1554" s="162">
        <v>52.8</v>
      </c>
      <c r="F1554" s="163"/>
      <c r="G1554" s="164"/>
      <c r="H1554" s="165"/>
      <c r="I1554" s="158"/>
      <c r="J1554" s="166"/>
      <c r="K1554" s="158"/>
      <c r="M1554" s="159" t="s">
        <v>1506</v>
      </c>
      <c r="O1554" s="145"/>
      <c r="Z1554" s="145"/>
      <c r="AA1554" s="145"/>
      <c r="AB1554" s="145"/>
      <c r="AC1554" s="145"/>
      <c r="AD1554" s="145"/>
      <c r="AE1554" s="145"/>
      <c r="AF1554" s="145"/>
      <c r="AG1554" s="145"/>
      <c r="AH1554" s="145"/>
      <c r="AI1554" s="145"/>
      <c r="AJ1554" s="145"/>
      <c r="AK1554" s="145"/>
      <c r="AL1554" s="145"/>
      <c r="AM1554" s="145"/>
      <c r="AN1554" s="145"/>
      <c r="AO1554" s="145"/>
      <c r="AP1554" s="145"/>
      <c r="AQ1554" s="145"/>
      <c r="AR1554" s="145"/>
      <c r="AS1554" s="145"/>
      <c r="AT1554" s="145"/>
      <c r="AU1554" s="145"/>
      <c r="AV1554" s="145"/>
      <c r="AW1554" s="145"/>
      <c r="AX1554" s="145"/>
      <c r="AY1554" s="145"/>
      <c r="AZ1554" s="145"/>
      <c r="BA1554" s="145"/>
      <c r="BB1554" s="145"/>
      <c r="BC1554" s="145"/>
      <c r="BD1554" s="167" t="str">
        <f>C1553</f>
        <v>P2c:(14,50+16,20+14,50)</v>
      </c>
      <c r="BE1554" s="145"/>
      <c r="BF1554" s="145"/>
      <c r="BG1554" s="145"/>
      <c r="BH1554" s="145"/>
      <c r="BI1554" s="145"/>
    </row>
    <row r="1555" spans="1:61" ht="12.75">
      <c r="A1555" s="156"/>
      <c r="B1555" s="157"/>
      <c r="C1555" s="160" t="s">
        <v>1507</v>
      </c>
      <c r="D1555" s="161"/>
      <c r="E1555" s="162">
        <v>82.9</v>
      </c>
      <c r="F1555" s="163"/>
      <c r="G1555" s="164"/>
      <c r="H1555" s="165"/>
      <c r="I1555" s="158"/>
      <c r="J1555" s="166"/>
      <c r="K1555" s="158"/>
      <c r="M1555" s="159" t="s">
        <v>1507</v>
      </c>
      <c r="O1555" s="145"/>
      <c r="Z1555" s="145"/>
      <c r="AA1555" s="145"/>
      <c r="AB1555" s="145"/>
      <c r="AC1555" s="145"/>
      <c r="AD1555" s="145"/>
      <c r="AE1555" s="145"/>
      <c r="AF1555" s="145"/>
      <c r="AG1555" s="145"/>
      <c r="AH1555" s="145"/>
      <c r="AI1555" s="145"/>
      <c r="AJ1555" s="145"/>
      <c r="AK1555" s="145"/>
      <c r="AL1555" s="145"/>
      <c r="AM1555" s="145"/>
      <c r="AN1555" s="145"/>
      <c r="AO1555" s="145"/>
      <c r="AP1555" s="145"/>
      <c r="AQ1555" s="145"/>
      <c r="AR1555" s="145"/>
      <c r="AS1555" s="145"/>
      <c r="AT1555" s="145"/>
      <c r="AU1555" s="145"/>
      <c r="AV1555" s="145"/>
      <c r="AW1555" s="145"/>
      <c r="AX1555" s="145"/>
      <c r="AY1555" s="145"/>
      <c r="AZ1555" s="145"/>
      <c r="BA1555" s="145"/>
      <c r="BB1555" s="145"/>
      <c r="BC1555" s="145"/>
      <c r="BD1555" s="167" t="str">
        <f>C1554</f>
        <v>P4c:26,40*2</v>
      </c>
      <c r="BE1555" s="145"/>
      <c r="BF1555" s="145"/>
      <c r="BG1555" s="145"/>
      <c r="BH1555" s="145"/>
      <c r="BI1555" s="145"/>
    </row>
    <row r="1556" spans="1:61" ht="12.75">
      <c r="A1556" s="156"/>
      <c r="B1556" s="157"/>
      <c r="C1556" s="160" t="s">
        <v>1508</v>
      </c>
      <c r="D1556" s="161"/>
      <c r="E1556" s="162">
        <v>2.1784</v>
      </c>
      <c r="F1556" s="163"/>
      <c r="G1556" s="164"/>
      <c r="H1556" s="165"/>
      <c r="I1556" s="158"/>
      <c r="J1556" s="166"/>
      <c r="K1556" s="158"/>
      <c r="M1556" s="159" t="s">
        <v>1508</v>
      </c>
      <c r="O1556" s="145"/>
      <c r="Z1556" s="145"/>
      <c r="AA1556" s="145"/>
      <c r="AB1556" s="145"/>
      <c r="AC1556" s="145"/>
      <c r="AD1556" s="145"/>
      <c r="AE1556" s="145"/>
      <c r="AF1556" s="145"/>
      <c r="AG1556" s="145"/>
      <c r="AH1556" s="145"/>
      <c r="AI1556" s="145"/>
      <c r="AJ1556" s="145"/>
      <c r="AK1556" s="145"/>
      <c r="AL1556" s="145"/>
      <c r="AM1556" s="145"/>
      <c r="AN1556" s="145"/>
      <c r="AO1556" s="145"/>
      <c r="AP1556" s="145"/>
      <c r="AQ1556" s="145"/>
      <c r="AR1556" s="145"/>
      <c r="AS1556" s="145"/>
      <c r="AT1556" s="145"/>
      <c r="AU1556" s="145"/>
      <c r="AV1556" s="145"/>
      <c r="AW1556" s="145"/>
      <c r="AX1556" s="145"/>
      <c r="AY1556" s="145"/>
      <c r="AZ1556" s="145"/>
      <c r="BA1556" s="145"/>
      <c r="BB1556" s="145"/>
      <c r="BC1556" s="145"/>
      <c r="BD1556" s="167" t="str">
        <f>C1555</f>
        <v>P1c:(24,30+8,80+16,00+17,50+16,30)</v>
      </c>
      <c r="BE1556" s="145"/>
      <c r="BF1556" s="145"/>
      <c r="BG1556" s="145"/>
      <c r="BH1556" s="145"/>
      <c r="BI1556" s="145"/>
    </row>
    <row r="1557" spans="1:61" ht="12.75">
      <c r="A1557" s="156"/>
      <c r="B1557" s="157"/>
      <c r="C1557" s="160" t="s">
        <v>1509</v>
      </c>
      <c r="D1557" s="161"/>
      <c r="E1557" s="162">
        <v>3.7352</v>
      </c>
      <c r="F1557" s="163"/>
      <c r="G1557" s="164"/>
      <c r="H1557" s="165"/>
      <c r="I1557" s="158"/>
      <c r="J1557" s="166"/>
      <c r="K1557" s="158"/>
      <c r="M1557" s="159" t="s">
        <v>1509</v>
      </c>
      <c r="O1557" s="145"/>
      <c r="Z1557" s="145"/>
      <c r="AA1557" s="145"/>
      <c r="AB1557" s="145"/>
      <c r="AC1557" s="145"/>
      <c r="AD1557" s="145"/>
      <c r="AE1557" s="145"/>
      <c r="AF1557" s="145"/>
      <c r="AG1557" s="145"/>
      <c r="AH1557" s="145"/>
      <c r="AI1557" s="145"/>
      <c r="AJ1557" s="145"/>
      <c r="AK1557" s="145"/>
      <c r="AL1557" s="145"/>
      <c r="AM1557" s="145"/>
      <c r="AN1557" s="145"/>
      <c r="AO1557" s="145"/>
      <c r="AP1557" s="145"/>
      <c r="AQ1557" s="145"/>
      <c r="AR1557" s="145"/>
      <c r="AS1557" s="145"/>
      <c r="AT1557" s="145"/>
      <c r="AU1557" s="145"/>
      <c r="AV1557" s="145"/>
      <c r="AW1557" s="145"/>
      <c r="AX1557" s="145"/>
      <c r="AY1557" s="145"/>
      <c r="AZ1557" s="145"/>
      <c r="BA1557" s="145"/>
      <c r="BB1557" s="145"/>
      <c r="BC1557" s="145"/>
      <c r="BD1557" s="167" t="str">
        <f>C1556</f>
        <v>70mm:(4,68*2+3,10*2)*2*0,07</v>
      </c>
      <c r="BE1557" s="145"/>
      <c r="BF1557" s="145"/>
      <c r="BG1557" s="145"/>
      <c r="BH1557" s="145"/>
      <c r="BI1557" s="145"/>
    </row>
    <row r="1558" spans="1:61" ht="12.75">
      <c r="A1558" s="156"/>
      <c r="B1558" s="157"/>
      <c r="C1558" s="160" t="s">
        <v>1510</v>
      </c>
      <c r="D1558" s="161"/>
      <c r="E1558" s="162">
        <v>2.4262</v>
      </c>
      <c r="F1558" s="163"/>
      <c r="G1558" s="164"/>
      <c r="H1558" s="165"/>
      <c r="I1558" s="158"/>
      <c r="J1558" s="166"/>
      <c r="K1558" s="158"/>
      <c r="M1558" s="159" t="s">
        <v>1510</v>
      </c>
      <c r="O1558" s="145"/>
      <c r="Z1558" s="145"/>
      <c r="AA1558" s="145"/>
      <c r="AB1558" s="145"/>
      <c r="AC1558" s="145"/>
      <c r="AD1558" s="145"/>
      <c r="AE1558" s="145"/>
      <c r="AF1558" s="145"/>
      <c r="AG1558" s="145"/>
      <c r="AH1558" s="145"/>
      <c r="AI1558" s="145"/>
      <c r="AJ1558" s="145"/>
      <c r="AK1558" s="145"/>
      <c r="AL1558" s="145"/>
      <c r="AM1558" s="145"/>
      <c r="AN1558" s="145"/>
      <c r="AO1558" s="145"/>
      <c r="AP1558" s="145"/>
      <c r="AQ1558" s="145"/>
      <c r="AR1558" s="145"/>
      <c r="AS1558" s="145"/>
      <c r="AT1558" s="145"/>
      <c r="AU1558" s="145"/>
      <c r="AV1558" s="145"/>
      <c r="AW1558" s="145"/>
      <c r="AX1558" s="145"/>
      <c r="AY1558" s="145"/>
      <c r="AZ1558" s="145"/>
      <c r="BA1558" s="145"/>
      <c r="BB1558" s="145"/>
      <c r="BC1558" s="145"/>
      <c r="BD1558" s="167" t="str">
        <f>C1557</f>
        <v>(4,80*2+5,50*2+5,57*2+4,88*2+3,05*2+2,88*2)*0,07</v>
      </c>
      <c r="BE1558" s="145"/>
      <c r="BF1558" s="145"/>
      <c r="BG1558" s="145"/>
      <c r="BH1558" s="145"/>
      <c r="BI1558" s="145"/>
    </row>
    <row r="1559" spans="1:104" ht="12.75">
      <c r="A1559" s="146">
        <v>302</v>
      </c>
      <c r="B1559" s="147" t="s">
        <v>1511</v>
      </c>
      <c r="C1559" s="148" t="s">
        <v>1512</v>
      </c>
      <c r="D1559" s="149" t="s">
        <v>74</v>
      </c>
      <c r="E1559" s="150">
        <v>119.14</v>
      </c>
      <c r="F1559" s="151">
        <v>0</v>
      </c>
      <c r="G1559" s="152">
        <f>E1559*F1559</f>
        <v>0</v>
      </c>
      <c r="H1559" s="153">
        <v>2E-05</v>
      </c>
      <c r="I1559" s="154">
        <f>E1559*H1559</f>
        <v>0.0023828</v>
      </c>
      <c r="J1559" s="153">
        <v>0</v>
      </c>
      <c r="K1559" s="154">
        <f>E1559*J1559</f>
        <v>0</v>
      </c>
      <c r="O1559" s="145"/>
      <c r="Z1559" s="145"/>
      <c r="AA1559" s="145">
        <v>1</v>
      </c>
      <c r="AB1559" s="145">
        <v>7</v>
      </c>
      <c r="AC1559" s="145">
        <v>7</v>
      </c>
      <c r="AD1559" s="145"/>
      <c r="AE1559" s="145"/>
      <c r="AF1559" s="145"/>
      <c r="AG1559" s="145"/>
      <c r="AH1559" s="145"/>
      <c r="AI1559" s="145"/>
      <c r="AJ1559" s="145"/>
      <c r="AK1559" s="145"/>
      <c r="AL1559" s="145"/>
      <c r="AM1559" s="145"/>
      <c r="AN1559" s="145"/>
      <c r="AO1559" s="145"/>
      <c r="AP1559" s="145"/>
      <c r="AQ1559" s="145"/>
      <c r="AR1559" s="145"/>
      <c r="AS1559" s="145"/>
      <c r="AT1559" s="145"/>
      <c r="AU1559" s="145"/>
      <c r="AV1559" s="145"/>
      <c r="AW1559" s="145"/>
      <c r="AX1559" s="145"/>
      <c r="AY1559" s="145"/>
      <c r="AZ1559" s="155">
        <f>G1559</f>
        <v>0</v>
      </c>
      <c r="BA1559" s="145"/>
      <c r="BB1559" s="145"/>
      <c r="BC1559" s="145"/>
      <c r="BD1559" s="145"/>
      <c r="BE1559" s="145"/>
      <c r="BF1559" s="145"/>
      <c r="BG1559" s="145"/>
      <c r="BH1559" s="145"/>
      <c r="BI1559" s="145"/>
      <c r="CA1559" s="145">
        <v>1</v>
      </c>
      <c r="CB1559" s="145">
        <v>7</v>
      </c>
      <c r="CZ1559" s="108">
        <v>2</v>
      </c>
    </row>
    <row r="1560" spans="1:61" ht="12.75">
      <c r="A1560" s="156"/>
      <c r="B1560" s="157"/>
      <c r="C1560" s="160" t="s">
        <v>1513</v>
      </c>
      <c r="D1560" s="161"/>
      <c r="E1560" s="162">
        <v>31.12</v>
      </c>
      <c r="F1560" s="163"/>
      <c r="G1560" s="164"/>
      <c r="H1560" s="165"/>
      <c r="I1560" s="158"/>
      <c r="J1560" s="166"/>
      <c r="K1560" s="158"/>
      <c r="M1560" s="159" t="s">
        <v>1513</v>
      </c>
      <c r="O1560" s="145"/>
      <c r="Z1560" s="145"/>
      <c r="AA1560" s="145"/>
      <c r="AB1560" s="145"/>
      <c r="AC1560" s="145"/>
      <c r="AD1560" s="145"/>
      <c r="AE1560" s="145"/>
      <c r="AF1560" s="145"/>
      <c r="AG1560" s="145"/>
      <c r="AH1560" s="145"/>
      <c r="AI1560" s="145"/>
      <c r="AJ1560" s="145"/>
      <c r="AK1560" s="145"/>
      <c r="AL1560" s="145"/>
      <c r="AM1560" s="145"/>
      <c r="AN1560" s="145"/>
      <c r="AO1560" s="145"/>
      <c r="AP1560" s="145"/>
      <c r="AQ1560" s="145"/>
      <c r="AR1560" s="145"/>
      <c r="AS1560" s="145"/>
      <c r="AT1560" s="145"/>
      <c r="AU1560" s="145"/>
      <c r="AV1560" s="145"/>
      <c r="AW1560" s="145"/>
      <c r="AX1560" s="145"/>
      <c r="AY1560" s="145"/>
      <c r="AZ1560" s="145"/>
      <c r="BA1560" s="145"/>
      <c r="BB1560" s="145"/>
      <c r="BC1560" s="145"/>
      <c r="BD1560" s="167" t="str">
        <f>C1559</f>
        <v xml:space="preserve">Lepení podlahových soklíků pryžových </v>
      </c>
      <c r="BE1560" s="145"/>
      <c r="BF1560" s="145"/>
      <c r="BG1560" s="145"/>
      <c r="BH1560" s="145"/>
      <c r="BI1560" s="145"/>
    </row>
    <row r="1561" spans="1:61" ht="12.75">
      <c r="A1561" s="156"/>
      <c r="B1561" s="157"/>
      <c r="C1561" s="160" t="s">
        <v>1514</v>
      </c>
      <c r="D1561" s="161"/>
      <c r="E1561" s="162">
        <v>53.36</v>
      </c>
      <c r="F1561" s="163"/>
      <c r="G1561" s="164"/>
      <c r="H1561" s="165"/>
      <c r="I1561" s="158"/>
      <c r="J1561" s="166"/>
      <c r="K1561" s="158"/>
      <c r="M1561" s="159" t="s">
        <v>1514</v>
      </c>
      <c r="O1561" s="145"/>
      <c r="Z1561" s="145"/>
      <c r="AA1561" s="145"/>
      <c r="AB1561" s="145"/>
      <c r="AC1561" s="145"/>
      <c r="AD1561" s="145"/>
      <c r="AE1561" s="145"/>
      <c r="AF1561" s="145"/>
      <c r="AG1561" s="145"/>
      <c r="AH1561" s="145"/>
      <c r="AI1561" s="145"/>
      <c r="AJ1561" s="145"/>
      <c r="AK1561" s="145"/>
      <c r="AL1561" s="145"/>
      <c r="AM1561" s="145"/>
      <c r="AN1561" s="145"/>
      <c r="AO1561" s="145"/>
      <c r="AP1561" s="145"/>
      <c r="AQ1561" s="145"/>
      <c r="AR1561" s="145"/>
      <c r="AS1561" s="145"/>
      <c r="AT1561" s="145"/>
      <c r="AU1561" s="145"/>
      <c r="AV1561" s="145"/>
      <c r="AW1561" s="145"/>
      <c r="AX1561" s="145"/>
      <c r="AY1561" s="145"/>
      <c r="AZ1561" s="145"/>
      <c r="BA1561" s="145"/>
      <c r="BB1561" s="145"/>
      <c r="BC1561" s="145"/>
      <c r="BD1561" s="167" t="str">
        <f>C1560</f>
        <v>70mm:(4,68*2+3,10*2)*2</v>
      </c>
      <c r="BE1561" s="145"/>
      <c r="BF1561" s="145"/>
      <c r="BG1561" s="145"/>
      <c r="BH1561" s="145"/>
      <c r="BI1561" s="145"/>
    </row>
    <row r="1562" spans="1:61" ht="12.75">
      <c r="A1562" s="156"/>
      <c r="B1562" s="157"/>
      <c r="C1562" s="160" t="s">
        <v>1515</v>
      </c>
      <c r="D1562" s="161"/>
      <c r="E1562" s="162">
        <v>34.66</v>
      </c>
      <c r="F1562" s="163"/>
      <c r="G1562" s="164"/>
      <c r="H1562" s="165"/>
      <c r="I1562" s="158"/>
      <c r="J1562" s="166"/>
      <c r="K1562" s="158"/>
      <c r="M1562" s="159" t="s">
        <v>1515</v>
      </c>
      <c r="O1562" s="145"/>
      <c r="Z1562" s="145"/>
      <c r="AA1562" s="145"/>
      <c r="AB1562" s="145"/>
      <c r="AC1562" s="145"/>
      <c r="AD1562" s="145"/>
      <c r="AE1562" s="145"/>
      <c r="AF1562" s="145"/>
      <c r="AG1562" s="145"/>
      <c r="AH1562" s="145"/>
      <c r="AI1562" s="145"/>
      <c r="AJ1562" s="145"/>
      <c r="AK1562" s="145"/>
      <c r="AL1562" s="145"/>
      <c r="AM1562" s="145"/>
      <c r="AN1562" s="145"/>
      <c r="AO1562" s="145"/>
      <c r="AP1562" s="145"/>
      <c r="AQ1562" s="145"/>
      <c r="AR1562" s="145"/>
      <c r="AS1562" s="145"/>
      <c r="AT1562" s="145"/>
      <c r="AU1562" s="145"/>
      <c r="AV1562" s="145"/>
      <c r="AW1562" s="145"/>
      <c r="AX1562" s="145"/>
      <c r="AY1562" s="145"/>
      <c r="AZ1562" s="145"/>
      <c r="BA1562" s="145"/>
      <c r="BB1562" s="145"/>
      <c r="BC1562" s="145"/>
      <c r="BD1562" s="167" t="str">
        <f>C1561</f>
        <v>(4,80*2+5,50*2+5,57*2+4,88*2+3,05*2+2,88*2)</v>
      </c>
      <c r="BE1562" s="145"/>
      <c r="BF1562" s="145"/>
      <c r="BG1562" s="145"/>
      <c r="BH1562" s="145"/>
      <c r="BI1562" s="145"/>
    </row>
    <row r="1563" spans="1:104" ht="12.75">
      <c r="A1563" s="146">
        <v>303</v>
      </c>
      <c r="B1563" s="147" t="s">
        <v>1516</v>
      </c>
      <c r="C1563" s="148" t="s">
        <v>1517</v>
      </c>
      <c r="D1563" s="149" t="s">
        <v>49</v>
      </c>
      <c r="E1563" s="150">
        <v>154.5</v>
      </c>
      <c r="F1563" s="151">
        <v>0</v>
      </c>
      <c r="G1563" s="152">
        <f>E1563*F1563</f>
        <v>0</v>
      </c>
      <c r="H1563" s="153">
        <v>0.00033</v>
      </c>
      <c r="I1563" s="154">
        <f>E1563*H1563</f>
        <v>0.050985</v>
      </c>
      <c r="J1563" s="153">
        <v>0</v>
      </c>
      <c r="K1563" s="154">
        <f>E1563*J1563</f>
        <v>0</v>
      </c>
      <c r="O1563" s="145"/>
      <c r="Z1563" s="145"/>
      <c r="AA1563" s="145">
        <v>1</v>
      </c>
      <c r="AB1563" s="145">
        <v>7</v>
      </c>
      <c r="AC1563" s="145">
        <v>7</v>
      </c>
      <c r="AD1563" s="145"/>
      <c r="AE1563" s="145"/>
      <c r="AF1563" s="145"/>
      <c r="AG1563" s="145"/>
      <c r="AH1563" s="145"/>
      <c r="AI1563" s="145"/>
      <c r="AJ1563" s="145"/>
      <c r="AK1563" s="145"/>
      <c r="AL1563" s="145"/>
      <c r="AM1563" s="145"/>
      <c r="AN1563" s="145"/>
      <c r="AO1563" s="145"/>
      <c r="AP1563" s="145"/>
      <c r="AQ1563" s="145"/>
      <c r="AR1563" s="145"/>
      <c r="AS1563" s="145"/>
      <c r="AT1563" s="145"/>
      <c r="AU1563" s="145"/>
      <c r="AV1563" s="145"/>
      <c r="AW1563" s="145"/>
      <c r="AX1563" s="145"/>
      <c r="AY1563" s="145"/>
      <c r="AZ1563" s="155">
        <f>G1563</f>
        <v>0</v>
      </c>
      <c r="BA1563" s="145"/>
      <c r="BB1563" s="145"/>
      <c r="BC1563" s="145"/>
      <c r="BD1563" s="145"/>
      <c r="BE1563" s="145"/>
      <c r="BF1563" s="145"/>
      <c r="BG1563" s="145"/>
      <c r="BH1563" s="145"/>
      <c r="BI1563" s="145"/>
      <c r="CA1563" s="145">
        <v>1</v>
      </c>
      <c r="CB1563" s="145">
        <v>7</v>
      </c>
      <c r="CZ1563" s="108">
        <v>2</v>
      </c>
    </row>
    <row r="1564" spans="1:61" ht="12.75">
      <c r="A1564" s="156"/>
      <c r="B1564" s="157"/>
      <c r="C1564" s="160" t="s">
        <v>984</v>
      </c>
      <c r="D1564" s="161"/>
      <c r="E1564" s="162">
        <v>45.2</v>
      </c>
      <c r="F1564" s="163"/>
      <c r="G1564" s="164"/>
      <c r="H1564" s="165"/>
      <c r="I1564" s="158"/>
      <c r="J1564" s="166"/>
      <c r="K1564" s="158"/>
      <c r="M1564" s="159" t="s">
        <v>984</v>
      </c>
      <c r="O1564" s="145"/>
      <c r="Z1564" s="145"/>
      <c r="AA1564" s="145"/>
      <c r="AB1564" s="145"/>
      <c r="AC1564" s="145"/>
      <c r="AD1564" s="145"/>
      <c r="AE1564" s="145"/>
      <c r="AF1564" s="145"/>
      <c r="AG1564" s="145"/>
      <c r="AH1564" s="145"/>
      <c r="AI1564" s="145"/>
      <c r="AJ1564" s="145"/>
      <c r="AK1564" s="145"/>
      <c r="AL1564" s="145"/>
      <c r="AM1564" s="145"/>
      <c r="AN1564" s="145"/>
      <c r="AO1564" s="145"/>
      <c r="AP1564" s="145"/>
      <c r="AQ1564" s="145"/>
      <c r="AR1564" s="145"/>
      <c r="AS1564" s="145"/>
      <c r="AT1564" s="145"/>
      <c r="AU1564" s="145"/>
      <c r="AV1564" s="145"/>
      <c r="AW1564" s="145"/>
      <c r="AX1564" s="145"/>
      <c r="AY1564" s="145"/>
      <c r="AZ1564" s="145"/>
      <c r="BA1564" s="145"/>
      <c r="BB1564" s="145"/>
      <c r="BC1564" s="145"/>
      <c r="BD1564" s="167" t="str">
        <f>C1563</f>
        <v xml:space="preserve">Lepení povlakových podlah ze čtverců pryžových </v>
      </c>
      <c r="BE1564" s="145"/>
      <c r="BF1564" s="145"/>
      <c r="BG1564" s="145"/>
      <c r="BH1564" s="145"/>
      <c r="BI1564" s="145"/>
    </row>
    <row r="1565" spans="1:61" ht="12.75">
      <c r="A1565" s="156"/>
      <c r="B1565" s="157"/>
      <c r="C1565" s="160" t="s">
        <v>1518</v>
      </c>
      <c r="D1565" s="161"/>
      <c r="E1565" s="162">
        <v>26.4</v>
      </c>
      <c r="F1565" s="163"/>
      <c r="G1565" s="164"/>
      <c r="H1565" s="165"/>
      <c r="I1565" s="158"/>
      <c r="J1565" s="166"/>
      <c r="K1565" s="158"/>
      <c r="M1565" s="159" t="s">
        <v>1518</v>
      </c>
      <c r="O1565" s="145"/>
      <c r="Z1565" s="145"/>
      <c r="AA1565" s="145"/>
      <c r="AB1565" s="145"/>
      <c r="AC1565" s="145"/>
      <c r="AD1565" s="145"/>
      <c r="AE1565" s="145"/>
      <c r="AF1565" s="145"/>
      <c r="AG1565" s="145"/>
      <c r="AH1565" s="145"/>
      <c r="AI1565" s="145"/>
      <c r="AJ1565" s="145"/>
      <c r="AK1565" s="145"/>
      <c r="AL1565" s="145"/>
      <c r="AM1565" s="145"/>
      <c r="AN1565" s="145"/>
      <c r="AO1565" s="145"/>
      <c r="AP1565" s="145"/>
      <c r="AQ1565" s="145"/>
      <c r="AR1565" s="145"/>
      <c r="AS1565" s="145"/>
      <c r="AT1565" s="145"/>
      <c r="AU1565" s="145"/>
      <c r="AV1565" s="145"/>
      <c r="AW1565" s="145"/>
      <c r="AX1565" s="145"/>
      <c r="AY1565" s="145"/>
      <c r="AZ1565" s="145"/>
      <c r="BA1565" s="145"/>
      <c r="BB1565" s="145"/>
      <c r="BC1565" s="145"/>
      <c r="BD1565" s="167" t="str">
        <f>C1564</f>
        <v>P2c:(14,50+16,20+14,50)</v>
      </c>
      <c r="BE1565" s="145"/>
      <c r="BF1565" s="145"/>
      <c r="BG1565" s="145"/>
      <c r="BH1565" s="145"/>
      <c r="BI1565" s="145"/>
    </row>
    <row r="1566" spans="1:61" ht="12.75">
      <c r="A1566" s="156"/>
      <c r="B1566" s="157"/>
      <c r="C1566" s="160" t="s">
        <v>1507</v>
      </c>
      <c r="D1566" s="161"/>
      <c r="E1566" s="162">
        <v>82.9</v>
      </c>
      <c r="F1566" s="163"/>
      <c r="G1566" s="164"/>
      <c r="H1566" s="165"/>
      <c r="I1566" s="158"/>
      <c r="J1566" s="166"/>
      <c r="K1566" s="158"/>
      <c r="M1566" s="159" t="s">
        <v>1507</v>
      </c>
      <c r="O1566" s="145"/>
      <c r="Z1566" s="145"/>
      <c r="AA1566" s="145"/>
      <c r="AB1566" s="145"/>
      <c r="AC1566" s="145"/>
      <c r="AD1566" s="145"/>
      <c r="AE1566" s="145"/>
      <c r="AF1566" s="145"/>
      <c r="AG1566" s="145"/>
      <c r="AH1566" s="145"/>
      <c r="AI1566" s="145"/>
      <c r="AJ1566" s="145"/>
      <c r="AK1566" s="145"/>
      <c r="AL1566" s="145"/>
      <c r="AM1566" s="145"/>
      <c r="AN1566" s="145"/>
      <c r="AO1566" s="145"/>
      <c r="AP1566" s="145"/>
      <c r="AQ1566" s="145"/>
      <c r="AR1566" s="145"/>
      <c r="AS1566" s="145"/>
      <c r="AT1566" s="145"/>
      <c r="AU1566" s="145"/>
      <c r="AV1566" s="145"/>
      <c r="AW1566" s="145"/>
      <c r="AX1566" s="145"/>
      <c r="AY1566" s="145"/>
      <c r="AZ1566" s="145"/>
      <c r="BA1566" s="145"/>
      <c r="BB1566" s="145"/>
      <c r="BC1566" s="145"/>
      <c r="BD1566" s="167" t="str">
        <f>C1565</f>
        <v>P4c:26,40</v>
      </c>
      <c r="BE1566" s="145"/>
      <c r="BF1566" s="145"/>
      <c r="BG1566" s="145"/>
      <c r="BH1566" s="145"/>
      <c r="BI1566" s="145"/>
    </row>
    <row r="1567" spans="1:104" ht="12.75">
      <c r="A1567" s="146">
        <v>304</v>
      </c>
      <c r="B1567" s="147" t="s">
        <v>1519</v>
      </c>
      <c r="C1567" s="148" t="s">
        <v>1520</v>
      </c>
      <c r="D1567" s="149" t="s">
        <v>49</v>
      </c>
      <c r="E1567" s="150">
        <v>26.4</v>
      </c>
      <c r="F1567" s="151">
        <v>0</v>
      </c>
      <c r="G1567" s="152">
        <f>E1567*F1567</f>
        <v>0</v>
      </c>
      <c r="H1567" s="153">
        <v>0.00578</v>
      </c>
      <c r="I1567" s="154">
        <f>E1567*H1567</f>
        <v>0.152592</v>
      </c>
      <c r="J1567" s="153">
        <v>0</v>
      </c>
      <c r="K1567" s="154">
        <f>E1567*J1567</f>
        <v>0</v>
      </c>
      <c r="O1567" s="145"/>
      <c r="Z1567" s="145"/>
      <c r="AA1567" s="145">
        <v>1</v>
      </c>
      <c r="AB1567" s="145">
        <v>7</v>
      </c>
      <c r="AC1567" s="145">
        <v>7</v>
      </c>
      <c r="AD1567" s="145"/>
      <c r="AE1567" s="145"/>
      <c r="AF1567" s="145"/>
      <c r="AG1567" s="145"/>
      <c r="AH1567" s="145"/>
      <c r="AI1567" s="145"/>
      <c r="AJ1567" s="145"/>
      <c r="AK1567" s="145"/>
      <c r="AL1567" s="145"/>
      <c r="AM1567" s="145"/>
      <c r="AN1567" s="145"/>
      <c r="AO1567" s="145"/>
      <c r="AP1567" s="145"/>
      <c r="AQ1567" s="145"/>
      <c r="AR1567" s="145"/>
      <c r="AS1567" s="145"/>
      <c r="AT1567" s="145"/>
      <c r="AU1567" s="145"/>
      <c r="AV1567" s="145"/>
      <c r="AW1567" s="145"/>
      <c r="AX1567" s="145"/>
      <c r="AY1567" s="145"/>
      <c r="AZ1567" s="155">
        <f>G1567</f>
        <v>0</v>
      </c>
      <c r="BA1567" s="145"/>
      <c r="BB1567" s="145"/>
      <c r="BC1567" s="145"/>
      <c r="BD1567" s="145"/>
      <c r="BE1567" s="145"/>
      <c r="BF1567" s="145"/>
      <c r="BG1567" s="145"/>
      <c r="BH1567" s="145"/>
      <c r="BI1567" s="145"/>
      <c r="CA1567" s="145">
        <v>1</v>
      </c>
      <c r="CB1567" s="145">
        <v>7</v>
      </c>
      <c r="CZ1567" s="108">
        <v>2</v>
      </c>
    </row>
    <row r="1568" spans="1:61" ht="12.75">
      <c r="A1568" s="156"/>
      <c r="B1568" s="157"/>
      <c r="C1568" s="160" t="s">
        <v>1518</v>
      </c>
      <c r="D1568" s="161"/>
      <c r="E1568" s="162">
        <v>26.4</v>
      </c>
      <c r="F1568" s="163"/>
      <c r="G1568" s="164"/>
      <c r="H1568" s="165"/>
      <c r="I1568" s="158"/>
      <c r="J1568" s="166"/>
      <c r="K1568" s="158"/>
      <c r="M1568" s="159" t="s">
        <v>1518</v>
      </c>
      <c r="O1568" s="145"/>
      <c r="Z1568" s="145"/>
      <c r="AA1568" s="145"/>
      <c r="AB1568" s="145"/>
      <c r="AC1568" s="145"/>
      <c r="AD1568" s="145"/>
      <c r="AE1568" s="145"/>
      <c r="AF1568" s="145"/>
      <c r="AG1568" s="145"/>
      <c r="AH1568" s="145"/>
      <c r="AI1568" s="145"/>
      <c r="AJ1568" s="145"/>
      <c r="AK1568" s="145"/>
      <c r="AL1568" s="145"/>
      <c r="AM1568" s="145"/>
      <c r="AN1568" s="145"/>
      <c r="AO1568" s="145"/>
      <c r="AP1568" s="145"/>
      <c r="AQ1568" s="145"/>
      <c r="AR1568" s="145"/>
      <c r="AS1568" s="145"/>
      <c r="AT1568" s="145"/>
      <c r="AU1568" s="145"/>
      <c r="AV1568" s="145"/>
      <c r="AW1568" s="145"/>
      <c r="AX1568" s="145"/>
      <c r="AY1568" s="145"/>
      <c r="AZ1568" s="145"/>
      <c r="BA1568" s="145"/>
      <c r="BB1568" s="145"/>
      <c r="BC1568" s="145"/>
      <c r="BD1568" s="167" t="str">
        <f>C1567</f>
        <v xml:space="preserve">Vyrovnání samoniv stěrkou tl.10mm </v>
      </c>
      <c r="BE1568" s="145"/>
      <c r="BF1568" s="145"/>
      <c r="BG1568" s="145"/>
      <c r="BH1568" s="145"/>
      <c r="BI1568" s="145"/>
    </row>
    <row r="1569" spans="1:104" ht="12.75">
      <c r="A1569" s="146">
        <v>305</v>
      </c>
      <c r="B1569" s="147" t="s">
        <v>1521</v>
      </c>
      <c r="C1569" s="148" t="s">
        <v>1522</v>
      </c>
      <c r="D1569" s="149" t="s">
        <v>49</v>
      </c>
      <c r="E1569" s="150">
        <v>166.86</v>
      </c>
      <c r="F1569" s="151">
        <v>0</v>
      </c>
      <c r="G1569" s="152">
        <f>E1569*F1569</f>
        <v>0</v>
      </c>
      <c r="H1569" s="153">
        <v>0.00518</v>
      </c>
      <c r="I1569" s="154">
        <f>E1569*H1569</f>
        <v>0.8643348000000001</v>
      </c>
      <c r="J1569" s="153"/>
      <c r="K1569" s="154">
        <f>E1569*J1569</f>
        <v>0</v>
      </c>
      <c r="O1569" s="145"/>
      <c r="Z1569" s="145"/>
      <c r="AA1569" s="145">
        <v>3</v>
      </c>
      <c r="AB1569" s="145">
        <v>7</v>
      </c>
      <c r="AC1569" s="145">
        <v>27251010</v>
      </c>
      <c r="AD1569" s="145"/>
      <c r="AE1569" s="145"/>
      <c r="AF1569" s="145"/>
      <c r="AG1569" s="145"/>
      <c r="AH1569" s="145"/>
      <c r="AI1569" s="145"/>
      <c r="AJ1569" s="145"/>
      <c r="AK1569" s="145"/>
      <c r="AL1569" s="145"/>
      <c r="AM1569" s="145"/>
      <c r="AN1569" s="145"/>
      <c r="AO1569" s="145"/>
      <c r="AP1569" s="145"/>
      <c r="AQ1569" s="145"/>
      <c r="AR1569" s="145"/>
      <c r="AS1569" s="145"/>
      <c r="AT1569" s="145"/>
      <c r="AU1569" s="145"/>
      <c r="AV1569" s="145"/>
      <c r="AW1569" s="145"/>
      <c r="AX1569" s="145"/>
      <c r="AY1569" s="145"/>
      <c r="AZ1569" s="155">
        <f>G1569</f>
        <v>0</v>
      </c>
      <c r="BA1569" s="145"/>
      <c r="BB1569" s="145"/>
      <c r="BC1569" s="145"/>
      <c r="BD1569" s="145"/>
      <c r="BE1569" s="145"/>
      <c r="BF1569" s="145"/>
      <c r="BG1569" s="145"/>
      <c r="BH1569" s="145"/>
      <c r="BI1569" s="145"/>
      <c r="CA1569" s="145">
        <v>3</v>
      </c>
      <c r="CB1569" s="145">
        <v>7</v>
      </c>
      <c r="CZ1569" s="108">
        <v>2</v>
      </c>
    </row>
    <row r="1570" spans="1:61" ht="12.75">
      <c r="A1570" s="156"/>
      <c r="B1570" s="157"/>
      <c r="C1570" s="160" t="s">
        <v>1523</v>
      </c>
      <c r="D1570" s="161"/>
      <c r="E1570" s="162">
        <v>48.816</v>
      </c>
      <c r="F1570" s="163"/>
      <c r="G1570" s="164"/>
      <c r="H1570" s="165"/>
      <c r="I1570" s="158"/>
      <c r="J1570" s="166"/>
      <c r="K1570" s="158"/>
      <c r="M1570" s="159" t="s">
        <v>1523</v>
      </c>
      <c r="O1570" s="145"/>
      <c r="Z1570" s="145"/>
      <c r="AA1570" s="145"/>
      <c r="AB1570" s="145"/>
      <c r="AC1570" s="145"/>
      <c r="AD1570" s="145"/>
      <c r="AE1570" s="145"/>
      <c r="AF1570" s="145"/>
      <c r="AG1570" s="145"/>
      <c r="AH1570" s="145"/>
      <c r="AI1570" s="145"/>
      <c r="AJ1570" s="145"/>
      <c r="AK1570" s="145"/>
      <c r="AL1570" s="145"/>
      <c r="AM1570" s="145"/>
      <c r="AN1570" s="145"/>
      <c r="AO1570" s="145"/>
      <c r="AP1570" s="145"/>
      <c r="AQ1570" s="145"/>
      <c r="AR1570" s="145"/>
      <c r="AS1570" s="145"/>
      <c r="AT1570" s="145"/>
      <c r="AU1570" s="145"/>
      <c r="AV1570" s="145"/>
      <c r="AW1570" s="145"/>
      <c r="AX1570" s="145"/>
      <c r="AY1570" s="145"/>
      <c r="AZ1570" s="145"/>
      <c r="BA1570" s="145"/>
      <c r="BB1570" s="145"/>
      <c r="BC1570" s="145"/>
      <c r="BD1570" s="167" t="str">
        <f>C1569</f>
        <v>Podlahovina pryžové desky 1050kg/m3,</v>
      </c>
      <c r="BE1570" s="145"/>
      <c r="BF1570" s="145"/>
      <c r="BG1570" s="145"/>
      <c r="BH1570" s="145"/>
      <c r="BI1570" s="145"/>
    </row>
    <row r="1571" spans="1:61" ht="12.75">
      <c r="A1571" s="156"/>
      <c r="B1571" s="157"/>
      <c r="C1571" s="160" t="s">
        <v>1524</v>
      </c>
      <c r="D1571" s="161"/>
      <c r="E1571" s="162">
        <v>28.512</v>
      </c>
      <c r="F1571" s="163"/>
      <c r="G1571" s="164"/>
      <c r="H1571" s="165"/>
      <c r="I1571" s="158"/>
      <c r="J1571" s="166"/>
      <c r="K1571" s="158"/>
      <c r="M1571" s="159" t="s">
        <v>1524</v>
      </c>
      <c r="O1571" s="145"/>
      <c r="Z1571" s="145"/>
      <c r="AA1571" s="145"/>
      <c r="AB1571" s="145"/>
      <c r="AC1571" s="145"/>
      <c r="AD1571" s="145"/>
      <c r="AE1571" s="145"/>
      <c r="AF1571" s="145"/>
      <c r="AG1571" s="145"/>
      <c r="AH1571" s="145"/>
      <c r="AI1571" s="145"/>
      <c r="AJ1571" s="145"/>
      <c r="AK1571" s="145"/>
      <c r="AL1571" s="145"/>
      <c r="AM1571" s="145"/>
      <c r="AN1571" s="145"/>
      <c r="AO1571" s="145"/>
      <c r="AP1571" s="145"/>
      <c r="AQ1571" s="145"/>
      <c r="AR1571" s="145"/>
      <c r="AS1571" s="145"/>
      <c r="AT1571" s="145"/>
      <c r="AU1571" s="145"/>
      <c r="AV1571" s="145"/>
      <c r="AW1571" s="145"/>
      <c r="AX1571" s="145"/>
      <c r="AY1571" s="145"/>
      <c r="AZ1571" s="145"/>
      <c r="BA1571" s="145"/>
      <c r="BB1571" s="145"/>
      <c r="BC1571" s="145"/>
      <c r="BD1571" s="167" t="str">
        <f>C1570</f>
        <v>P2c:(14,50+16,20+14,50)*1,08</v>
      </c>
      <c r="BE1571" s="145"/>
      <c r="BF1571" s="145"/>
      <c r="BG1571" s="145"/>
      <c r="BH1571" s="145"/>
      <c r="BI1571" s="145"/>
    </row>
    <row r="1572" spans="1:61" ht="12.75">
      <c r="A1572" s="156"/>
      <c r="B1572" s="157"/>
      <c r="C1572" s="160" t="s">
        <v>1525</v>
      </c>
      <c r="D1572" s="161"/>
      <c r="E1572" s="162">
        <v>89.532</v>
      </c>
      <c r="F1572" s="163"/>
      <c r="G1572" s="164"/>
      <c r="H1572" s="165"/>
      <c r="I1572" s="158"/>
      <c r="J1572" s="166"/>
      <c r="K1572" s="158"/>
      <c r="M1572" s="159" t="s">
        <v>1525</v>
      </c>
      <c r="O1572" s="145"/>
      <c r="Z1572" s="145"/>
      <c r="AA1572" s="145"/>
      <c r="AB1572" s="145"/>
      <c r="AC1572" s="145"/>
      <c r="AD1572" s="145"/>
      <c r="AE1572" s="145"/>
      <c r="AF1572" s="145"/>
      <c r="AG1572" s="145"/>
      <c r="AH1572" s="145"/>
      <c r="AI1572" s="145"/>
      <c r="AJ1572" s="145"/>
      <c r="AK1572" s="145"/>
      <c r="AL1572" s="145"/>
      <c r="AM1572" s="145"/>
      <c r="AN1572" s="145"/>
      <c r="AO1572" s="145"/>
      <c r="AP1572" s="145"/>
      <c r="AQ1572" s="145"/>
      <c r="AR1572" s="145"/>
      <c r="AS1572" s="145"/>
      <c r="AT1572" s="145"/>
      <c r="AU1572" s="145"/>
      <c r="AV1572" s="145"/>
      <c r="AW1572" s="145"/>
      <c r="AX1572" s="145"/>
      <c r="AY1572" s="145"/>
      <c r="AZ1572" s="145"/>
      <c r="BA1572" s="145"/>
      <c r="BB1572" s="145"/>
      <c r="BC1572" s="145"/>
      <c r="BD1572" s="167" t="str">
        <f>C1571</f>
        <v>P4c:26,40*1,08</v>
      </c>
      <c r="BE1572" s="145"/>
      <c r="BF1572" s="145"/>
      <c r="BG1572" s="145"/>
      <c r="BH1572" s="145"/>
      <c r="BI1572" s="145"/>
    </row>
    <row r="1573" spans="1:104" ht="12.75">
      <c r="A1573" s="146">
        <v>306</v>
      </c>
      <c r="B1573" s="147" t="s">
        <v>1526</v>
      </c>
      <c r="C1573" s="148" t="s">
        <v>1527</v>
      </c>
      <c r="D1573" s="149" t="s">
        <v>74</v>
      </c>
      <c r="E1573" s="150">
        <v>131.054</v>
      </c>
      <c r="F1573" s="151">
        <v>0</v>
      </c>
      <c r="G1573" s="152">
        <f>E1573*F1573</f>
        <v>0</v>
      </c>
      <c r="H1573" s="153">
        <v>0.00012</v>
      </c>
      <c r="I1573" s="154">
        <f>E1573*H1573</f>
        <v>0.01572648</v>
      </c>
      <c r="J1573" s="153"/>
      <c r="K1573" s="154">
        <f>E1573*J1573</f>
        <v>0</v>
      </c>
      <c r="O1573" s="145"/>
      <c r="Z1573" s="145"/>
      <c r="AA1573" s="145">
        <v>3</v>
      </c>
      <c r="AB1573" s="145">
        <v>7</v>
      </c>
      <c r="AC1573" s="145" t="s">
        <v>1526</v>
      </c>
      <c r="AD1573" s="145"/>
      <c r="AE1573" s="145"/>
      <c r="AF1573" s="145"/>
      <c r="AG1573" s="145"/>
      <c r="AH1573" s="145"/>
      <c r="AI1573" s="145"/>
      <c r="AJ1573" s="145"/>
      <c r="AK1573" s="145"/>
      <c r="AL1573" s="145"/>
      <c r="AM1573" s="145"/>
      <c r="AN1573" s="145"/>
      <c r="AO1573" s="145"/>
      <c r="AP1573" s="145"/>
      <c r="AQ1573" s="145"/>
      <c r="AR1573" s="145"/>
      <c r="AS1573" s="145"/>
      <c r="AT1573" s="145"/>
      <c r="AU1573" s="145"/>
      <c r="AV1573" s="145"/>
      <c r="AW1573" s="145"/>
      <c r="AX1573" s="145"/>
      <c r="AY1573" s="145"/>
      <c r="AZ1573" s="155">
        <f>G1573</f>
        <v>0</v>
      </c>
      <c r="BA1573" s="145"/>
      <c r="BB1573" s="145"/>
      <c r="BC1573" s="145"/>
      <c r="BD1573" s="145"/>
      <c r="BE1573" s="145"/>
      <c r="BF1573" s="145"/>
      <c r="BG1573" s="145"/>
      <c r="BH1573" s="145"/>
      <c r="BI1573" s="145"/>
      <c r="CA1573" s="145">
        <v>3</v>
      </c>
      <c r="CB1573" s="145">
        <v>7</v>
      </c>
      <c r="CZ1573" s="108">
        <v>2</v>
      </c>
    </row>
    <row r="1574" spans="1:61" ht="12.75">
      <c r="A1574" s="156"/>
      <c r="B1574" s="157"/>
      <c r="C1574" s="160" t="s">
        <v>1528</v>
      </c>
      <c r="D1574" s="161"/>
      <c r="E1574" s="162">
        <v>34.232</v>
      </c>
      <c r="F1574" s="163"/>
      <c r="G1574" s="164"/>
      <c r="H1574" s="165"/>
      <c r="I1574" s="158"/>
      <c r="J1574" s="166"/>
      <c r="K1574" s="158"/>
      <c r="M1574" s="159" t="s">
        <v>1528</v>
      </c>
      <c r="O1574" s="145"/>
      <c r="Z1574" s="145"/>
      <c r="AA1574" s="145"/>
      <c r="AB1574" s="145"/>
      <c r="AC1574" s="145"/>
      <c r="AD1574" s="145"/>
      <c r="AE1574" s="145"/>
      <c r="AF1574" s="145"/>
      <c r="AG1574" s="145"/>
      <c r="AH1574" s="145"/>
      <c r="AI1574" s="145"/>
      <c r="AJ1574" s="145"/>
      <c r="AK1574" s="145"/>
      <c r="AL1574" s="145"/>
      <c r="AM1574" s="145"/>
      <c r="AN1574" s="145"/>
      <c r="AO1574" s="145"/>
      <c r="AP1574" s="145"/>
      <c r="AQ1574" s="145"/>
      <c r="AR1574" s="145"/>
      <c r="AS1574" s="145"/>
      <c r="AT1574" s="145"/>
      <c r="AU1574" s="145"/>
      <c r="AV1574" s="145"/>
      <c r="AW1574" s="145"/>
      <c r="AX1574" s="145"/>
      <c r="AY1574" s="145"/>
      <c r="AZ1574" s="145"/>
      <c r="BA1574" s="145"/>
      <c r="BB1574" s="145"/>
      <c r="BC1574" s="145"/>
      <c r="BD1574" s="167" t="str">
        <f>C1573</f>
        <v>Soklík pryžový 70mm, 1050kg/m3, lepený</v>
      </c>
      <c r="BE1574" s="145"/>
      <c r="BF1574" s="145"/>
      <c r="BG1574" s="145"/>
      <c r="BH1574" s="145"/>
      <c r="BI1574" s="145"/>
    </row>
    <row r="1575" spans="1:61" ht="12.75">
      <c r="A1575" s="156"/>
      <c r="B1575" s="157"/>
      <c r="C1575" s="160" t="s">
        <v>1529</v>
      </c>
      <c r="D1575" s="161"/>
      <c r="E1575" s="162">
        <v>58.696</v>
      </c>
      <c r="F1575" s="163"/>
      <c r="G1575" s="164"/>
      <c r="H1575" s="165"/>
      <c r="I1575" s="158"/>
      <c r="J1575" s="166"/>
      <c r="K1575" s="158"/>
      <c r="M1575" s="159" t="s">
        <v>1529</v>
      </c>
      <c r="O1575" s="145"/>
      <c r="Z1575" s="145"/>
      <c r="AA1575" s="145"/>
      <c r="AB1575" s="145"/>
      <c r="AC1575" s="145"/>
      <c r="AD1575" s="145"/>
      <c r="AE1575" s="145"/>
      <c r="AF1575" s="145"/>
      <c r="AG1575" s="145"/>
      <c r="AH1575" s="145"/>
      <c r="AI1575" s="145"/>
      <c r="AJ1575" s="145"/>
      <c r="AK1575" s="145"/>
      <c r="AL1575" s="145"/>
      <c r="AM1575" s="145"/>
      <c r="AN1575" s="145"/>
      <c r="AO1575" s="145"/>
      <c r="AP1575" s="145"/>
      <c r="AQ1575" s="145"/>
      <c r="AR1575" s="145"/>
      <c r="AS1575" s="145"/>
      <c r="AT1575" s="145"/>
      <c r="AU1575" s="145"/>
      <c r="AV1575" s="145"/>
      <c r="AW1575" s="145"/>
      <c r="AX1575" s="145"/>
      <c r="AY1575" s="145"/>
      <c r="AZ1575" s="145"/>
      <c r="BA1575" s="145"/>
      <c r="BB1575" s="145"/>
      <c r="BC1575" s="145"/>
      <c r="BD1575" s="167" t="str">
        <f>C1574</f>
        <v>70mm:(4,68*2+3,10*2)*2*1,10</v>
      </c>
      <c r="BE1575" s="145"/>
      <c r="BF1575" s="145"/>
      <c r="BG1575" s="145"/>
      <c r="BH1575" s="145"/>
      <c r="BI1575" s="145"/>
    </row>
    <row r="1576" spans="1:61" ht="12.75">
      <c r="A1576" s="156"/>
      <c r="B1576" s="157"/>
      <c r="C1576" s="160" t="s">
        <v>1530</v>
      </c>
      <c r="D1576" s="161"/>
      <c r="E1576" s="162">
        <v>38.126</v>
      </c>
      <c r="F1576" s="163"/>
      <c r="G1576" s="164"/>
      <c r="H1576" s="165"/>
      <c r="I1576" s="158"/>
      <c r="J1576" s="166"/>
      <c r="K1576" s="158"/>
      <c r="M1576" s="159" t="s">
        <v>1530</v>
      </c>
      <c r="O1576" s="145"/>
      <c r="Z1576" s="145"/>
      <c r="AA1576" s="145"/>
      <c r="AB1576" s="145"/>
      <c r="AC1576" s="145"/>
      <c r="AD1576" s="145"/>
      <c r="AE1576" s="145"/>
      <c r="AF1576" s="145"/>
      <c r="AG1576" s="145"/>
      <c r="AH1576" s="145"/>
      <c r="AI1576" s="145"/>
      <c r="AJ1576" s="145"/>
      <c r="AK1576" s="145"/>
      <c r="AL1576" s="145"/>
      <c r="AM1576" s="145"/>
      <c r="AN1576" s="145"/>
      <c r="AO1576" s="145"/>
      <c r="AP1576" s="145"/>
      <c r="AQ1576" s="145"/>
      <c r="AR1576" s="145"/>
      <c r="AS1576" s="145"/>
      <c r="AT1576" s="145"/>
      <c r="AU1576" s="145"/>
      <c r="AV1576" s="145"/>
      <c r="AW1576" s="145"/>
      <c r="AX1576" s="145"/>
      <c r="AY1576" s="145"/>
      <c r="AZ1576" s="145"/>
      <c r="BA1576" s="145"/>
      <c r="BB1576" s="145"/>
      <c r="BC1576" s="145"/>
      <c r="BD1576" s="167" t="str">
        <f>C1575</f>
        <v>(4,80*2+5,50*2+5,57*2+4,88*2+3,05*2+2,88*2)*1,10</v>
      </c>
      <c r="BE1576" s="145"/>
      <c r="BF1576" s="145"/>
      <c r="BG1576" s="145"/>
      <c r="BH1576" s="145"/>
      <c r="BI1576" s="145"/>
    </row>
    <row r="1577" spans="1:61" ht="12.75">
      <c r="A1577" s="168" t="s">
        <v>50</v>
      </c>
      <c r="B1577" s="169" t="s">
        <v>1503</v>
      </c>
      <c r="C1577" s="170" t="s">
        <v>1504</v>
      </c>
      <c r="D1577" s="171"/>
      <c r="E1577" s="172"/>
      <c r="F1577" s="172"/>
      <c r="G1577" s="173">
        <f>SUM(G1551:G1576)</f>
        <v>0</v>
      </c>
      <c r="H1577" s="174"/>
      <c r="I1577" s="173">
        <f>SUM(I1551:I1576)</f>
        <v>1.08602108</v>
      </c>
      <c r="J1577" s="175"/>
      <c r="K1577" s="173">
        <f>SUM(K1551:K1576)</f>
        <v>0</v>
      </c>
      <c r="O1577" s="145"/>
      <c r="X1577" s="176">
        <f>K1577</f>
        <v>0</v>
      </c>
      <c r="Y1577" s="176">
        <f>I1577</f>
        <v>1.08602108</v>
      </c>
      <c r="Z1577" s="155">
        <f>G1577</f>
        <v>0</v>
      </c>
      <c r="AA1577" s="145"/>
      <c r="AB1577" s="145"/>
      <c r="AC1577" s="145"/>
      <c r="AD1577" s="145"/>
      <c r="AE1577" s="145"/>
      <c r="AF1577" s="145"/>
      <c r="AG1577" s="145"/>
      <c r="AH1577" s="145"/>
      <c r="AI1577" s="145"/>
      <c r="AJ1577" s="145"/>
      <c r="AK1577" s="145"/>
      <c r="AL1577" s="145"/>
      <c r="AM1577" s="145"/>
      <c r="AN1577" s="145"/>
      <c r="AO1577" s="145"/>
      <c r="AP1577" s="145"/>
      <c r="AQ1577" s="145"/>
      <c r="AR1577" s="145"/>
      <c r="AS1577" s="145"/>
      <c r="AT1577" s="145"/>
      <c r="AU1577" s="145"/>
      <c r="AV1577" s="145"/>
      <c r="AW1577" s="145"/>
      <c r="AX1577" s="145"/>
      <c r="AY1577" s="145"/>
      <c r="AZ1577" s="145"/>
      <c r="BA1577" s="177"/>
      <c r="BB1577" s="177"/>
      <c r="BC1577" s="177"/>
      <c r="BD1577" s="177"/>
      <c r="BE1577" s="177"/>
      <c r="BF1577" s="177"/>
      <c r="BG1577" s="145"/>
      <c r="BH1577" s="145"/>
      <c r="BI1577" s="145"/>
    </row>
    <row r="1578" spans="1:15" ht="14.25" customHeight="1">
      <c r="A1578" s="135" t="s">
        <v>46</v>
      </c>
      <c r="B1578" s="136" t="s">
        <v>1531</v>
      </c>
      <c r="C1578" s="137" t="s">
        <v>1532</v>
      </c>
      <c r="D1578" s="138"/>
      <c r="E1578" s="139"/>
      <c r="F1578" s="139"/>
      <c r="G1578" s="140"/>
      <c r="H1578" s="141"/>
      <c r="I1578" s="142"/>
      <c r="J1578" s="143"/>
      <c r="K1578" s="144"/>
      <c r="O1578" s="145"/>
    </row>
    <row r="1579" spans="1:104" ht="22.5">
      <c r="A1579" s="146">
        <v>307</v>
      </c>
      <c r="B1579" s="147" t="s">
        <v>1533</v>
      </c>
      <c r="C1579" s="148" t="s">
        <v>1534</v>
      </c>
      <c r="D1579" s="149" t="s">
        <v>49</v>
      </c>
      <c r="E1579" s="150">
        <v>62.4283</v>
      </c>
      <c r="F1579" s="151">
        <v>0</v>
      </c>
      <c r="G1579" s="152">
        <f>E1579*F1579</f>
        <v>0</v>
      </c>
      <c r="H1579" s="153">
        <v>0.063</v>
      </c>
      <c r="I1579" s="154">
        <f>E1579*H1579</f>
        <v>3.9329829</v>
      </c>
      <c r="J1579" s="153">
        <v>0</v>
      </c>
      <c r="K1579" s="154">
        <f>E1579*J1579</f>
        <v>0</v>
      </c>
      <c r="O1579" s="145"/>
      <c r="Z1579" s="145"/>
      <c r="AA1579" s="145">
        <v>1</v>
      </c>
      <c r="AB1579" s="145">
        <v>1</v>
      </c>
      <c r="AC1579" s="145">
        <v>1</v>
      </c>
      <c r="AD1579" s="145"/>
      <c r="AE1579" s="145"/>
      <c r="AF1579" s="145"/>
      <c r="AG1579" s="145"/>
      <c r="AH1579" s="145"/>
      <c r="AI1579" s="145"/>
      <c r="AJ1579" s="145"/>
      <c r="AK1579" s="145"/>
      <c r="AL1579" s="145"/>
      <c r="AM1579" s="145"/>
      <c r="AN1579" s="145"/>
      <c r="AO1579" s="145"/>
      <c r="AP1579" s="145"/>
      <c r="AQ1579" s="145"/>
      <c r="AR1579" s="145"/>
      <c r="AS1579" s="145"/>
      <c r="AT1579" s="145"/>
      <c r="AU1579" s="145"/>
      <c r="AV1579" s="145"/>
      <c r="AW1579" s="145"/>
      <c r="AX1579" s="145"/>
      <c r="AY1579" s="145"/>
      <c r="AZ1579" s="155">
        <f>G1579</f>
        <v>0</v>
      </c>
      <c r="BA1579" s="145"/>
      <c r="BB1579" s="145"/>
      <c r="BC1579" s="145"/>
      <c r="BD1579" s="145"/>
      <c r="BE1579" s="145"/>
      <c r="BF1579" s="145"/>
      <c r="BG1579" s="145"/>
      <c r="BH1579" s="145"/>
      <c r="BI1579" s="145"/>
      <c r="CA1579" s="145">
        <v>1</v>
      </c>
      <c r="CB1579" s="145">
        <v>1</v>
      </c>
      <c r="CZ1579" s="108">
        <v>2</v>
      </c>
    </row>
    <row r="1580" spans="1:61" ht="25.5">
      <c r="A1580" s="156"/>
      <c r="B1580" s="157"/>
      <c r="C1580" s="160" t="s">
        <v>983</v>
      </c>
      <c r="D1580" s="161"/>
      <c r="E1580" s="162">
        <v>29</v>
      </c>
      <c r="F1580" s="163"/>
      <c r="G1580" s="164"/>
      <c r="H1580" s="165"/>
      <c r="I1580" s="158"/>
      <c r="J1580" s="166"/>
      <c r="K1580" s="158"/>
      <c r="M1580" s="159" t="s">
        <v>983</v>
      </c>
      <c r="O1580" s="145"/>
      <c r="Z1580" s="145"/>
      <c r="AA1580" s="145"/>
      <c r="AB1580" s="145"/>
      <c r="AC1580" s="145"/>
      <c r="AD1580" s="145"/>
      <c r="AE1580" s="145"/>
      <c r="AF1580" s="145"/>
      <c r="AG1580" s="145"/>
      <c r="AH1580" s="145"/>
      <c r="AI1580" s="145"/>
      <c r="AJ1580" s="145"/>
      <c r="AK1580" s="145"/>
      <c r="AL1580" s="145"/>
      <c r="AM1580" s="145"/>
      <c r="AN1580" s="145"/>
      <c r="AO1580" s="145"/>
      <c r="AP1580" s="145"/>
      <c r="AQ1580" s="145"/>
      <c r="AR1580" s="145"/>
      <c r="AS1580" s="145"/>
      <c r="AT1580" s="145"/>
      <c r="AU1580" s="145"/>
      <c r="AV1580" s="145"/>
      <c r="AW1580" s="145"/>
      <c r="AX1580" s="145"/>
      <c r="AY1580" s="145"/>
      <c r="AZ1580" s="145"/>
      <c r="BA1580" s="145"/>
      <c r="BB1580" s="145"/>
      <c r="BC1580" s="145"/>
      <c r="BD1580" s="167" t="str">
        <f>C1579</f>
        <v>Kaučuková podlaha, 3200g/m2,reakce oheň (Cfl-S1) +příměs EPDM 10%, pokládka a dodávka</v>
      </c>
      <c r="BE1580" s="145"/>
      <c r="BF1580" s="145"/>
      <c r="BG1580" s="145"/>
      <c r="BH1580" s="145"/>
      <c r="BI1580" s="145"/>
    </row>
    <row r="1581" spans="1:61" ht="12.75">
      <c r="A1581" s="156"/>
      <c r="B1581" s="157"/>
      <c r="C1581" s="160" t="s">
        <v>1535</v>
      </c>
      <c r="D1581" s="161"/>
      <c r="E1581" s="162">
        <v>2.88</v>
      </c>
      <c r="F1581" s="163"/>
      <c r="G1581" s="164"/>
      <c r="H1581" s="165"/>
      <c r="I1581" s="158"/>
      <c r="J1581" s="166"/>
      <c r="K1581" s="158"/>
      <c r="M1581" s="159" t="s">
        <v>1535</v>
      </c>
      <c r="O1581" s="145"/>
      <c r="Z1581" s="145"/>
      <c r="AA1581" s="145"/>
      <c r="AB1581" s="145"/>
      <c r="AC1581" s="145"/>
      <c r="AD1581" s="145"/>
      <c r="AE1581" s="145"/>
      <c r="AF1581" s="145"/>
      <c r="AG1581" s="145"/>
      <c r="AH1581" s="145"/>
      <c r="AI1581" s="145"/>
      <c r="AJ1581" s="145"/>
      <c r="AK1581" s="145"/>
      <c r="AL1581" s="145"/>
      <c r="AM1581" s="145"/>
      <c r="AN1581" s="145"/>
      <c r="AO1581" s="145"/>
      <c r="AP1581" s="145"/>
      <c r="AQ1581" s="145"/>
      <c r="AR1581" s="145"/>
      <c r="AS1581" s="145"/>
      <c r="AT1581" s="145"/>
      <c r="AU1581" s="145"/>
      <c r="AV1581" s="145"/>
      <c r="AW1581" s="145"/>
      <c r="AX1581" s="145"/>
      <c r="AY1581" s="145"/>
      <c r="AZ1581" s="145"/>
      <c r="BA1581" s="145"/>
      <c r="BB1581" s="145"/>
      <c r="BC1581" s="145"/>
      <c r="BD1581" s="167" t="str">
        <f>C1580</f>
        <v>P2d:29,00</v>
      </c>
      <c r="BE1581" s="145"/>
      <c r="BF1581" s="145"/>
      <c r="BG1581" s="145"/>
      <c r="BH1581" s="145"/>
      <c r="BI1581" s="145"/>
    </row>
    <row r="1582" spans="1:61" ht="12.75">
      <c r="A1582" s="156"/>
      <c r="B1582" s="157"/>
      <c r="C1582" s="160" t="s">
        <v>1536</v>
      </c>
      <c r="D1582" s="161"/>
      <c r="E1582" s="162">
        <v>17.3483</v>
      </c>
      <c r="F1582" s="163"/>
      <c r="G1582" s="164"/>
      <c r="H1582" s="165"/>
      <c r="I1582" s="158"/>
      <c r="J1582" s="166"/>
      <c r="K1582" s="158"/>
      <c r="M1582" s="159" t="s">
        <v>1536</v>
      </c>
      <c r="O1582" s="145"/>
      <c r="Z1582" s="145"/>
      <c r="AA1582" s="145"/>
      <c r="AB1582" s="145"/>
      <c r="AC1582" s="145"/>
      <c r="AD1582" s="145"/>
      <c r="AE1582" s="145"/>
      <c r="AF1582" s="145"/>
      <c r="AG1582" s="145"/>
      <c r="AH1582" s="145"/>
      <c r="AI1582" s="145"/>
      <c r="AJ1582" s="145"/>
      <c r="AK1582" s="145"/>
      <c r="AL1582" s="145"/>
      <c r="AM1582" s="145"/>
      <c r="AN1582" s="145"/>
      <c r="AO1582" s="145"/>
      <c r="AP1582" s="145"/>
      <c r="AQ1582" s="145"/>
      <c r="AR1582" s="145"/>
      <c r="AS1582" s="145"/>
      <c r="AT1582" s="145"/>
      <c r="AU1582" s="145"/>
      <c r="AV1582" s="145"/>
      <c r="AW1582" s="145"/>
      <c r="AX1582" s="145"/>
      <c r="AY1582" s="145"/>
      <c r="AZ1582" s="145"/>
      <c r="BA1582" s="145"/>
      <c r="BB1582" s="145"/>
      <c r="BC1582" s="145"/>
      <c r="BD1582" s="167" t="str">
        <f>C1581</f>
        <v>P7 mezipodesta:2,40*1,20</v>
      </c>
      <c r="BE1582" s="145"/>
      <c r="BF1582" s="145"/>
      <c r="BG1582" s="145"/>
      <c r="BH1582" s="145"/>
      <c r="BI1582" s="145"/>
    </row>
    <row r="1583" spans="1:61" ht="12.75">
      <c r="A1583" s="156"/>
      <c r="B1583" s="157"/>
      <c r="C1583" s="160" t="s">
        <v>1537</v>
      </c>
      <c r="D1583" s="161"/>
      <c r="E1583" s="162">
        <v>13.2</v>
      </c>
      <c r="F1583" s="163"/>
      <c r="G1583" s="164"/>
      <c r="H1583" s="165"/>
      <c r="I1583" s="158"/>
      <c r="J1583" s="166"/>
      <c r="K1583" s="158"/>
      <c r="M1583" s="159" t="s">
        <v>1537</v>
      </c>
      <c r="O1583" s="145"/>
      <c r="Z1583" s="145"/>
      <c r="AA1583" s="145"/>
      <c r="AB1583" s="145"/>
      <c r="AC1583" s="145"/>
      <c r="AD1583" s="145"/>
      <c r="AE1583" s="145"/>
      <c r="AF1583" s="145"/>
      <c r="AG1583" s="145"/>
      <c r="AH1583" s="145"/>
      <c r="AI1583" s="145"/>
      <c r="AJ1583" s="145"/>
      <c r="AK1583" s="145"/>
      <c r="AL1583" s="145"/>
      <c r="AM1583" s="145"/>
      <c r="AN1583" s="145"/>
      <c r="AO1583" s="145"/>
      <c r="AP1583" s="145"/>
      <c r="AQ1583" s="145"/>
      <c r="AR1583" s="145"/>
      <c r="AS1583" s="145"/>
      <c r="AT1583" s="145"/>
      <c r="AU1583" s="145"/>
      <c r="AV1583" s="145"/>
      <c r="AW1583" s="145"/>
      <c r="AX1583" s="145"/>
      <c r="AY1583" s="145"/>
      <c r="AZ1583" s="145"/>
      <c r="BA1583" s="145"/>
      <c r="BB1583" s="145"/>
      <c r="BC1583" s="145"/>
      <c r="BD1583" s="167" t="str">
        <f>C1582</f>
        <v>P6:8,00+1,175*(0,172+0,27)*(11+7)</v>
      </c>
      <c r="BE1583" s="145"/>
      <c r="BF1583" s="145"/>
      <c r="BG1583" s="145"/>
      <c r="BH1583" s="145"/>
      <c r="BI1583" s="145"/>
    </row>
    <row r="1584" spans="1:104" ht="12.75">
      <c r="A1584" s="146">
        <v>308</v>
      </c>
      <c r="B1584" s="147" t="s">
        <v>1538</v>
      </c>
      <c r="C1584" s="148" t="s">
        <v>1539</v>
      </c>
      <c r="D1584" s="149" t="s">
        <v>49</v>
      </c>
      <c r="E1584" s="150">
        <v>1.248</v>
      </c>
      <c r="F1584" s="151">
        <v>0</v>
      </c>
      <c r="G1584" s="152">
        <f>E1584*F1584</f>
        <v>0</v>
      </c>
      <c r="H1584" s="153">
        <v>0.01684</v>
      </c>
      <c r="I1584" s="154">
        <f>E1584*H1584</f>
        <v>0.02101632</v>
      </c>
      <c r="J1584" s="153">
        <v>0</v>
      </c>
      <c r="K1584" s="154">
        <f>E1584*J1584</f>
        <v>0</v>
      </c>
      <c r="O1584" s="145"/>
      <c r="Z1584" s="145"/>
      <c r="AA1584" s="145">
        <v>1</v>
      </c>
      <c r="AB1584" s="145">
        <v>7</v>
      </c>
      <c r="AC1584" s="145">
        <v>7</v>
      </c>
      <c r="AD1584" s="145"/>
      <c r="AE1584" s="145"/>
      <c r="AF1584" s="145"/>
      <c r="AG1584" s="145"/>
      <c r="AH1584" s="145"/>
      <c r="AI1584" s="145"/>
      <c r="AJ1584" s="145"/>
      <c r="AK1584" s="145"/>
      <c r="AL1584" s="145"/>
      <c r="AM1584" s="145"/>
      <c r="AN1584" s="145"/>
      <c r="AO1584" s="145"/>
      <c r="AP1584" s="145"/>
      <c r="AQ1584" s="145"/>
      <c r="AR1584" s="145"/>
      <c r="AS1584" s="145"/>
      <c r="AT1584" s="145"/>
      <c r="AU1584" s="145"/>
      <c r="AV1584" s="145"/>
      <c r="AW1584" s="145"/>
      <c r="AX1584" s="145"/>
      <c r="AY1584" s="145"/>
      <c r="AZ1584" s="155">
        <f>G1584</f>
        <v>0</v>
      </c>
      <c r="BA1584" s="145"/>
      <c r="BB1584" s="145"/>
      <c r="BC1584" s="145"/>
      <c r="BD1584" s="145"/>
      <c r="BE1584" s="145"/>
      <c r="BF1584" s="145"/>
      <c r="BG1584" s="145"/>
      <c r="BH1584" s="145"/>
      <c r="BI1584" s="145"/>
      <c r="CA1584" s="145">
        <v>1</v>
      </c>
      <c r="CB1584" s="145">
        <v>7</v>
      </c>
      <c r="CZ1584" s="108">
        <v>2</v>
      </c>
    </row>
    <row r="1585" spans="1:61" ht="12.75">
      <c r="A1585" s="156"/>
      <c r="B1585" s="157"/>
      <c r="C1585" s="160" t="s">
        <v>1540</v>
      </c>
      <c r="D1585" s="161"/>
      <c r="E1585" s="162">
        <v>1.248</v>
      </c>
      <c r="F1585" s="163"/>
      <c r="G1585" s="164"/>
      <c r="H1585" s="165"/>
      <c r="I1585" s="158"/>
      <c r="J1585" s="166"/>
      <c r="K1585" s="158"/>
      <c r="M1585" s="159" t="s">
        <v>1540</v>
      </c>
      <c r="O1585" s="145"/>
      <c r="Z1585" s="145"/>
      <c r="AA1585" s="145"/>
      <c r="AB1585" s="145"/>
      <c r="AC1585" s="145"/>
      <c r="AD1585" s="145"/>
      <c r="AE1585" s="145"/>
      <c r="AF1585" s="145"/>
      <c r="AG1585" s="145"/>
      <c r="AH1585" s="145"/>
      <c r="AI1585" s="145"/>
      <c r="AJ1585" s="145"/>
      <c r="AK1585" s="145"/>
      <c r="AL1585" s="145"/>
      <c r="AM1585" s="145"/>
      <c r="AN1585" s="145"/>
      <c r="AO1585" s="145"/>
      <c r="AP1585" s="145"/>
      <c r="AQ1585" s="145"/>
      <c r="AR1585" s="145"/>
      <c r="AS1585" s="145"/>
      <c r="AT1585" s="145"/>
      <c r="AU1585" s="145"/>
      <c r="AV1585" s="145"/>
      <c r="AW1585" s="145"/>
      <c r="AX1585" s="145"/>
      <c r="AY1585" s="145"/>
      <c r="AZ1585" s="145"/>
      <c r="BA1585" s="145"/>
      <c r="BB1585" s="145"/>
      <c r="BC1585" s="145"/>
      <c r="BD1585" s="167" t="str">
        <f>C1584</f>
        <v xml:space="preserve">Podlahy epoxidové výtah </v>
      </c>
      <c r="BE1585" s="145"/>
      <c r="BF1585" s="145"/>
      <c r="BG1585" s="145"/>
      <c r="BH1585" s="145"/>
      <c r="BI1585" s="145"/>
    </row>
    <row r="1586" spans="1:104" ht="12.75">
      <c r="A1586" s="146">
        <v>309</v>
      </c>
      <c r="B1586" s="147" t="s">
        <v>1541</v>
      </c>
      <c r="C1586" s="148" t="s">
        <v>1542</v>
      </c>
      <c r="D1586" s="149" t="s">
        <v>74</v>
      </c>
      <c r="E1586" s="150">
        <v>4.52</v>
      </c>
      <c r="F1586" s="151">
        <v>0</v>
      </c>
      <c r="G1586" s="152">
        <f>E1586*F1586</f>
        <v>0</v>
      </c>
      <c r="H1586" s="153">
        <v>0.00205</v>
      </c>
      <c r="I1586" s="154">
        <f>E1586*H1586</f>
        <v>0.009266</v>
      </c>
      <c r="J1586" s="153">
        <v>0</v>
      </c>
      <c r="K1586" s="154">
        <f>E1586*J1586</f>
        <v>0</v>
      </c>
      <c r="O1586" s="145"/>
      <c r="Z1586" s="145"/>
      <c r="AA1586" s="145">
        <v>1</v>
      </c>
      <c r="AB1586" s="145">
        <v>7</v>
      </c>
      <c r="AC1586" s="145">
        <v>7</v>
      </c>
      <c r="AD1586" s="145"/>
      <c r="AE1586" s="145"/>
      <c r="AF1586" s="145"/>
      <c r="AG1586" s="145"/>
      <c r="AH1586" s="145"/>
      <c r="AI1586" s="145"/>
      <c r="AJ1586" s="145"/>
      <c r="AK1586" s="145"/>
      <c r="AL1586" s="145"/>
      <c r="AM1586" s="145"/>
      <c r="AN1586" s="145"/>
      <c r="AO1586" s="145"/>
      <c r="AP1586" s="145"/>
      <c r="AQ1586" s="145"/>
      <c r="AR1586" s="145"/>
      <c r="AS1586" s="145"/>
      <c r="AT1586" s="145"/>
      <c r="AU1586" s="145"/>
      <c r="AV1586" s="145"/>
      <c r="AW1586" s="145"/>
      <c r="AX1586" s="145"/>
      <c r="AY1586" s="145"/>
      <c r="AZ1586" s="155">
        <f>G1586</f>
        <v>0</v>
      </c>
      <c r="BA1586" s="145"/>
      <c r="BB1586" s="145"/>
      <c r="BC1586" s="145"/>
      <c r="BD1586" s="145"/>
      <c r="BE1586" s="145"/>
      <c r="BF1586" s="145"/>
      <c r="BG1586" s="145"/>
      <c r="BH1586" s="145"/>
      <c r="BI1586" s="145"/>
      <c r="CA1586" s="145">
        <v>1</v>
      </c>
      <c r="CB1586" s="145">
        <v>7</v>
      </c>
      <c r="CZ1586" s="108">
        <v>2</v>
      </c>
    </row>
    <row r="1587" spans="1:61" ht="12.75">
      <c r="A1587" s="156"/>
      <c r="B1587" s="157"/>
      <c r="C1587" s="160" t="s">
        <v>1543</v>
      </c>
      <c r="D1587" s="161"/>
      <c r="E1587" s="162">
        <v>4.52</v>
      </c>
      <c r="F1587" s="163"/>
      <c r="G1587" s="164"/>
      <c r="H1587" s="165"/>
      <c r="I1587" s="158"/>
      <c r="J1587" s="166"/>
      <c r="K1587" s="158"/>
      <c r="M1587" s="159" t="s">
        <v>1543</v>
      </c>
      <c r="O1587" s="145"/>
      <c r="Z1587" s="145"/>
      <c r="AA1587" s="145"/>
      <c r="AB1587" s="145"/>
      <c r="AC1587" s="145"/>
      <c r="AD1587" s="145"/>
      <c r="AE1587" s="145"/>
      <c r="AF1587" s="145"/>
      <c r="AG1587" s="145"/>
      <c r="AH1587" s="145"/>
      <c r="AI1587" s="145"/>
      <c r="AJ1587" s="145"/>
      <c r="AK1587" s="145"/>
      <c r="AL1587" s="145"/>
      <c r="AM1587" s="145"/>
      <c r="AN1587" s="145"/>
      <c r="AO1587" s="145"/>
      <c r="AP1587" s="145"/>
      <c r="AQ1587" s="145"/>
      <c r="AR1587" s="145"/>
      <c r="AS1587" s="145"/>
      <c r="AT1587" s="145"/>
      <c r="AU1587" s="145"/>
      <c r="AV1587" s="145"/>
      <c r="AW1587" s="145"/>
      <c r="AX1587" s="145"/>
      <c r="AY1587" s="145"/>
      <c r="AZ1587" s="145"/>
      <c r="BA1587" s="145"/>
      <c r="BB1587" s="145"/>
      <c r="BC1587" s="145"/>
      <c r="BD1587" s="167" t="str">
        <f>C1586</f>
        <v xml:space="preserve">Soklík Epoxy 70mm výtah </v>
      </c>
      <c r="BE1587" s="145"/>
      <c r="BF1587" s="145"/>
      <c r="BG1587" s="145"/>
      <c r="BH1587" s="145"/>
      <c r="BI1587" s="145"/>
    </row>
    <row r="1588" spans="1:104" ht="22.5">
      <c r="A1588" s="146">
        <v>310</v>
      </c>
      <c r="B1588" s="147" t="s">
        <v>1544</v>
      </c>
      <c r="C1588" s="148" t="s">
        <v>1545</v>
      </c>
      <c r="D1588" s="149" t="s">
        <v>74</v>
      </c>
      <c r="E1588" s="150">
        <v>73.516</v>
      </c>
      <c r="F1588" s="151">
        <v>0</v>
      </c>
      <c r="G1588" s="152">
        <f>E1588*F1588</f>
        <v>0</v>
      </c>
      <c r="H1588" s="153">
        <v>0.00424</v>
      </c>
      <c r="I1588" s="154">
        <f>E1588*H1588</f>
        <v>0.31170784</v>
      </c>
      <c r="J1588" s="153">
        <v>0</v>
      </c>
      <c r="K1588" s="154">
        <f>E1588*J1588</f>
        <v>0</v>
      </c>
      <c r="O1588" s="145"/>
      <c r="Z1588" s="145"/>
      <c r="AA1588" s="145">
        <v>1</v>
      </c>
      <c r="AB1588" s="145">
        <v>7</v>
      </c>
      <c r="AC1588" s="145">
        <v>7</v>
      </c>
      <c r="AD1588" s="145"/>
      <c r="AE1588" s="145"/>
      <c r="AF1588" s="145"/>
      <c r="AG1588" s="145"/>
      <c r="AH1588" s="145"/>
      <c r="AI1588" s="145"/>
      <c r="AJ1588" s="145"/>
      <c r="AK1588" s="145"/>
      <c r="AL1588" s="145"/>
      <c r="AM1588" s="145"/>
      <c r="AN1588" s="145"/>
      <c r="AO1588" s="145"/>
      <c r="AP1588" s="145"/>
      <c r="AQ1588" s="145"/>
      <c r="AR1588" s="145"/>
      <c r="AS1588" s="145"/>
      <c r="AT1588" s="145"/>
      <c r="AU1588" s="145"/>
      <c r="AV1588" s="145"/>
      <c r="AW1588" s="145"/>
      <c r="AX1588" s="145"/>
      <c r="AY1588" s="145"/>
      <c r="AZ1588" s="155">
        <f>G1588</f>
        <v>0</v>
      </c>
      <c r="BA1588" s="145"/>
      <c r="BB1588" s="145"/>
      <c r="BC1588" s="145"/>
      <c r="BD1588" s="145"/>
      <c r="BE1588" s="145"/>
      <c r="BF1588" s="145"/>
      <c r="BG1588" s="145"/>
      <c r="BH1588" s="145"/>
      <c r="BI1588" s="145"/>
      <c r="CA1588" s="145">
        <v>1</v>
      </c>
      <c r="CB1588" s="145">
        <v>7</v>
      </c>
      <c r="CZ1588" s="108">
        <v>2</v>
      </c>
    </row>
    <row r="1589" spans="1:61" ht="25.5">
      <c r="A1589" s="156"/>
      <c r="B1589" s="157"/>
      <c r="C1589" s="160" t="s">
        <v>1546</v>
      </c>
      <c r="D1589" s="161"/>
      <c r="E1589" s="162">
        <v>45.36</v>
      </c>
      <c r="F1589" s="163"/>
      <c r="G1589" s="164"/>
      <c r="H1589" s="165"/>
      <c r="I1589" s="158"/>
      <c r="J1589" s="166"/>
      <c r="K1589" s="158"/>
      <c r="M1589" s="159" t="s">
        <v>1546</v>
      </c>
      <c r="O1589" s="145"/>
      <c r="Z1589" s="145"/>
      <c r="AA1589" s="145"/>
      <c r="AB1589" s="145"/>
      <c r="AC1589" s="145"/>
      <c r="AD1589" s="145"/>
      <c r="AE1589" s="145"/>
      <c r="AF1589" s="145"/>
      <c r="AG1589" s="145"/>
      <c r="AH1589" s="145"/>
      <c r="AI1589" s="145"/>
      <c r="AJ1589" s="145"/>
      <c r="AK1589" s="145"/>
      <c r="AL1589" s="145"/>
      <c r="AM1589" s="145"/>
      <c r="AN1589" s="145"/>
      <c r="AO1589" s="145"/>
      <c r="AP1589" s="145"/>
      <c r="AQ1589" s="145"/>
      <c r="AR1589" s="145"/>
      <c r="AS1589" s="145"/>
      <c r="AT1589" s="145"/>
      <c r="AU1589" s="145"/>
      <c r="AV1589" s="145"/>
      <c r="AW1589" s="145"/>
      <c r="AX1589" s="145"/>
      <c r="AY1589" s="145"/>
      <c r="AZ1589" s="145"/>
      <c r="BA1589" s="145"/>
      <c r="BB1589" s="145"/>
      <c r="BC1589" s="145"/>
      <c r="BD1589" s="167" t="str">
        <f>C1588</f>
        <v>kaučuk sokl 70mm,3200g/m2,reakce oheň Cfl-S1, příměs EPDM 10%, šedý melír</v>
      </c>
      <c r="BE1589" s="145"/>
      <c r="BF1589" s="145"/>
      <c r="BG1589" s="145"/>
      <c r="BH1589" s="145"/>
      <c r="BI1589" s="145"/>
    </row>
    <row r="1590" spans="1:61" ht="12.75">
      <c r="A1590" s="156"/>
      <c r="B1590" s="157"/>
      <c r="C1590" s="160" t="s">
        <v>1547</v>
      </c>
      <c r="D1590" s="161"/>
      <c r="E1590" s="162">
        <v>11.556</v>
      </c>
      <c r="F1590" s="163"/>
      <c r="G1590" s="164"/>
      <c r="H1590" s="165"/>
      <c r="I1590" s="158"/>
      <c r="J1590" s="166"/>
      <c r="K1590" s="158"/>
      <c r="M1590" s="159" t="s">
        <v>1547</v>
      </c>
      <c r="O1590" s="145"/>
      <c r="Z1590" s="145"/>
      <c r="AA1590" s="145"/>
      <c r="AB1590" s="145"/>
      <c r="AC1590" s="145"/>
      <c r="AD1590" s="145"/>
      <c r="AE1590" s="145"/>
      <c r="AF1590" s="145"/>
      <c r="AG1590" s="145"/>
      <c r="AH1590" s="145"/>
      <c r="AI1590" s="145"/>
      <c r="AJ1590" s="145"/>
      <c r="AK1590" s="145"/>
      <c r="AL1590" s="145"/>
      <c r="AM1590" s="145"/>
      <c r="AN1590" s="145"/>
      <c r="AO1590" s="145"/>
      <c r="AP1590" s="145"/>
      <c r="AQ1590" s="145"/>
      <c r="AR1590" s="145"/>
      <c r="AS1590" s="145"/>
      <c r="AT1590" s="145"/>
      <c r="AU1590" s="145"/>
      <c r="AV1590" s="145"/>
      <c r="AW1590" s="145"/>
      <c r="AX1590" s="145"/>
      <c r="AY1590" s="145"/>
      <c r="AZ1590" s="145"/>
      <c r="BA1590" s="145"/>
      <c r="BB1590" s="145"/>
      <c r="BC1590" s="145"/>
      <c r="BD1590" s="167" t="str">
        <f>C1589</f>
        <v>70mm:12,95*2+1,25+3,65+4,83+0,95+0,46+2,70+5,62</v>
      </c>
      <c r="BE1590" s="145"/>
      <c r="BF1590" s="145"/>
      <c r="BG1590" s="145"/>
      <c r="BH1590" s="145"/>
      <c r="BI1590" s="145"/>
    </row>
    <row r="1591" spans="1:61" ht="12.75">
      <c r="A1591" s="156"/>
      <c r="B1591" s="157"/>
      <c r="C1591" s="160" t="s">
        <v>1548</v>
      </c>
      <c r="D1591" s="161"/>
      <c r="E1591" s="162">
        <v>16.6</v>
      </c>
      <c r="F1591" s="163"/>
      <c r="G1591" s="164"/>
      <c r="H1591" s="165"/>
      <c r="I1591" s="158"/>
      <c r="J1591" s="166"/>
      <c r="K1591" s="158"/>
      <c r="M1591" s="159" t="s">
        <v>1548</v>
      </c>
      <c r="O1591" s="145"/>
      <c r="Z1591" s="145"/>
      <c r="AA1591" s="145"/>
      <c r="AB1591" s="145"/>
      <c r="AC1591" s="145"/>
      <c r="AD1591" s="145"/>
      <c r="AE1591" s="145"/>
      <c r="AF1591" s="145"/>
      <c r="AG1591" s="145"/>
      <c r="AH1591" s="145"/>
      <c r="AI1591" s="145"/>
      <c r="AJ1591" s="145"/>
      <c r="AK1591" s="145"/>
      <c r="AL1591" s="145"/>
      <c r="AM1591" s="145"/>
      <c r="AN1591" s="145"/>
      <c r="AO1591" s="145"/>
      <c r="AP1591" s="145"/>
      <c r="AQ1591" s="145"/>
      <c r="AR1591" s="145"/>
      <c r="AS1591" s="145"/>
      <c r="AT1591" s="145"/>
      <c r="AU1591" s="145"/>
      <c r="AV1591" s="145"/>
      <c r="AW1591" s="145"/>
      <c r="AX1591" s="145"/>
      <c r="AY1591" s="145"/>
      <c r="AZ1591" s="145"/>
      <c r="BA1591" s="145"/>
      <c r="BB1591" s="145"/>
      <c r="BC1591" s="145"/>
      <c r="BD1591" s="167" t="str">
        <f>C1590</f>
        <v>2,40+1,20+(11,00+7,00)*(0,172+0,27)</v>
      </c>
      <c r="BE1591" s="145"/>
      <c r="BF1591" s="145"/>
      <c r="BG1591" s="145"/>
      <c r="BH1591" s="145"/>
      <c r="BI1591" s="145"/>
    </row>
    <row r="1592" spans="1:104" ht="12.75">
      <c r="A1592" s="146">
        <v>311</v>
      </c>
      <c r="B1592" s="147" t="s">
        <v>1549</v>
      </c>
      <c r="C1592" s="148" t="s">
        <v>1550</v>
      </c>
      <c r="D1592" s="149" t="s">
        <v>49</v>
      </c>
      <c r="E1592" s="150">
        <v>100.7766</v>
      </c>
      <c r="F1592" s="151">
        <v>0</v>
      </c>
      <c r="G1592" s="152">
        <f>E1592*F1592</f>
        <v>0</v>
      </c>
      <c r="H1592" s="153">
        <v>0.0002</v>
      </c>
      <c r="I1592" s="154">
        <f>E1592*H1592</f>
        <v>0.02015532</v>
      </c>
      <c r="J1592" s="153">
        <v>0</v>
      </c>
      <c r="K1592" s="154">
        <f>E1592*J1592</f>
        <v>0</v>
      </c>
      <c r="O1592" s="145"/>
      <c r="Z1592" s="145"/>
      <c r="AA1592" s="145">
        <v>1</v>
      </c>
      <c r="AB1592" s="145">
        <v>7</v>
      </c>
      <c r="AC1592" s="145">
        <v>7</v>
      </c>
      <c r="AD1592" s="145"/>
      <c r="AE1592" s="145"/>
      <c r="AF1592" s="145"/>
      <c r="AG1592" s="145"/>
      <c r="AH1592" s="145"/>
      <c r="AI1592" s="145"/>
      <c r="AJ1592" s="145"/>
      <c r="AK1592" s="145"/>
      <c r="AL1592" s="145"/>
      <c r="AM1592" s="145"/>
      <c r="AN1592" s="145"/>
      <c r="AO1592" s="145"/>
      <c r="AP1592" s="145"/>
      <c r="AQ1592" s="145"/>
      <c r="AR1592" s="145"/>
      <c r="AS1592" s="145"/>
      <c r="AT1592" s="145"/>
      <c r="AU1592" s="145"/>
      <c r="AV1592" s="145"/>
      <c r="AW1592" s="145"/>
      <c r="AX1592" s="145"/>
      <c r="AY1592" s="145"/>
      <c r="AZ1592" s="155">
        <f>G1592</f>
        <v>0</v>
      </c>
      <c r="BA1592" s="145"/>
      <c r="BB1592" s="145"/>
      <c r="BC1592" s="145"/>
      <c r="BD1592" s="145"/>
      <c r="BE1592" s="145"/>
      <c r="BF1592" s="145"/>
      <c r="BG1592" s="145"/>
      <c r="BH1592" s="145"/>
      <c r="BI1592" s="145"/>
      <c r="CA1592" s="145">
        <v>1</v>
      </c>
      <c r="CB1592" s="145">
        <v>7</v>
      </c>
      <c r="CZ1592" s="108">
        <v>2</v>
      </c>
    </row>
    <row r="1593" spans="1:61" ht="12.75">
      <c r="A1593" s="156"/>
      <c r="B1593" s="157"/>
      <c r="C1593" s="160" t="s">
        <v>1551</v>
      </c>
      <c r="D1593" s="161"/>
      <c r="E1593" s="162">
        <v>58</v>
      </c>
      <c r="F1593" s="163"/>
      <c r="G1593" s="164"/>
      <c r="H1593" s="165"/>
      <c r="I1593" s="158"/>
      <c r="J1593" s="166"/>
      <c r="K1593" s="158"/>
      <c r="M1593" s="159" t="s">
        <v>1551</v>
      </c>
      <c r="O1593" s="145"/>
      <c r="Z1593" s="145"/>
      <c r="AA1593" s="145"/>
      <c r="AB1593" s="145"/>
      <c r="AC1593" s="145"/>
      <c r="AD1593" s="145"/>
      <c r="AE1593" s="145"/>
      <c r="AF1593" s="145"/>
      <c r="AG1593" s="145"/>
      <c r="AH1593" s="145"/>
      <c r="AI1593" s="145"/>
      <c r="AJ1593" s="145"/>
      <c r="AK1593" s="145"/>
      <c r="AL1593" s="145"/>
      <c r="AM1593" s="145"/>
      <c r="AN1593" s="145"/>
      <c r="AO1593" s="145"/>
      <c r="AP1593" s="145"/>
      <c r="AQ1593" s="145"/>
      <c r="AR1593" s="145"/>
      <c r="AS1593" s="145"/>
      <c r="AT1593" s="145"/>
      <c r="AU1593" s="145"/>
      <c r="AV1593" s="145"/>
      <c r="AW1593" s="145"/>
      <c r="AX1593" s="145"/>
      <c r="AY1593" s="145"/>
      <c r="AZ1593" s="145"/>
      <c r="BA1593" s="145"/>
      <c r="BB1593" s="145"/>
      <c r="BC1593" s="145"/>
      <c r="BD1593" s="167" t="str">
        <f>C1592</f>
        <v xml:space="preserve">Penetrace podkladu podlah </v>
      </c>
      <c r="BE1593" s="145"/>
      <c r="BF1593" s="145"/>
      <c r="BG1593" s="145"/>
      <c r="BH1593" s="145"/>
      <c r="BI1593" s="145"/>
    </row>
    <row r="1594" spans="1:61" ht="12.75">
      <c r="A1594" s="156"/>
      <c r="B1594" s="157"/>
      <c r="C1594" s="160" t="s">
        <v>1535</v>
      </c>
      <c r="D1594" s="161"/>
      <c r="E1594" s="162">
        <v>2.88</v>
      </c>
      <c r="F1594" s="163"/>
      <c r="G1594" s="164"/>
      <c r="H1594" s="165"/>
      <c r="I1594" s="158"/>
      <c r="J1594" s="166"/>
      <c r="K1594" s="158"/>
      <c r="M1594" s="159" t="s">
        <v>1535</v>
      </c>
      <c r="O1594" s="145"/>
      <c r="Z1594" s="145"/>
      <c r="AA1594" s="145"/>
      <c r="AB1594" s="145"/>
      <c r="AC1594" s="145"/>
      <c r="AD1594" s="145"/>
      <c r="AE1594" s="145"/>
      <c r="AF1594" s="145"/>
      <c r="AG1594" s="145"/>
      <c r="AH1594" s="145"/>
      <c r="AI1594" s="145"/>
      <c r="AJ1594" s="145"/>
      <c r="AK1594" s="145"/>
      <c r="AL1594" s="145"/>
      <c r="AM1594" s="145"/>
      <c r="AN1594" s="145"/>
      <c r="AO1594" s="145"/>
      <c r="AP1594" s="145"/>
      <c r="AQ1594" s="145"/>
      <c r="AR1594" s="145"/>
      <c r="AS1594" s="145"/>
      <c r="AT1594" s="145"/>
      <c r="AU1594" s="145"/>
      <c r="AV1594" s="145"/>
      <c r="AW1594" s="145"/>
      <c r="AX1594" s="145"/>
      <c r="AY1594" s="145"/>
      <c r="AZ1594" s="145"/>
      <c r="BA1594" s="145"/>
      <c r="BB1594" s="145"/>
      <c r="BC1594" s="145"/>
      <c r="BD1594" s="167" t="str">
        <f>C1593</f>
        <v>P2d:29,00*2</v>
      </c>
      <c r="BE1594" s="145"/>
      <c r="BF1594" s="145"/>
      <c r="BG1594" s="145"/>
      <c r="BH1594" s="145"/>
      <c r="BI1594" s="145"/>
    </row>
    <row r="1595" spans="1:61" ht="12.75">
      <c r="A1595" s="156"/>
      <c r="B1595" s="157"/>
      <c r="C1595" s="160" t="s">
        <v>1552</v>
      </c>
      <c r="D1595" s="161"/>
      <c r="E1595" s="162">
        <v>26.6966</v>
      </c>
      <c r="F1595" s="163"/>
      <c r="G1595" s="164"/>
      <c r="H1595" s="165"/>
      <c r="I1595" s="158"/>
      <c r="J1595" s="166"/>
      <c r="K1595" s="158"/>
      <c r="M1595" s="159" t="s">
        <v>1552</v>
      </c>
      <c r="O1595" s="145"/>
      <c r="Z1595" s="145"/>
      <c r="AA1595" s="145"/>
      <c r="AB1595" s="145"/>
      <c r="AC1595" s="145"/>
      <c r="AD1595" s="145"/>
      <c r="AE1595" s="145"/>
      <c r="AF1595" s="145"/>
      <c r="AG1595" s="145"/>
      <c r="AH1595" s="145"/>
      <c r="AI1595" s="145"/>
      <c r="AJ1595" s="145"/>
      <c r="AK1595" s="145"/>
      <c r="AL1595" s="145"/>
      <c r="AM1595" s="145"/>
      <c r="AN1595" s="145"/>
      <c r="AO1595" s="145"/>
      <c r="AP1595" s="145"/>
      <c r="AQ1595" s="145"/>
      <c r="AR1595" s="145"/>
      <c r="AS1595" s="145"/>
      <c r="AT1595" s="145"/>
      <c r="AU1595" s="145"/>
      <c r="AV1595" s="145"/>
      <c r="AW1595" s="145"/>
      <c r="AX1595" s="145"/>
      <c r="AY1595" s="145"/>
      <c r="AZ1595" s="145"/>
      <c r="BA1595" s="145"/>
      <c r="BB1595" s="145"/>
      <c r="BC1595" s="145"/>
      <c r="BD1595" s="167" t="str">
        <f>C1594</f>
        <v>P7 mezipodesta:2,40*1,20</v>
      </c>
      <c r="BE1595" s="145"/>
      <c r="BF1595" s="145"/>
      <c r="BG1595" s="145"/>
      <c r="BH1595" s="145"/>
      <c r="BI1595" s="145"/>
    </row>
    <row r="1596" spans="1:61" ht="12.75">
      <c r="A1596" s="156"/>
      <c r="B1596" s="157"/>
      <c r="C1596" s="160" t="s">
        <v>1537</v>
      </c>
      <c r="D1596" s="161"/>
      <c r="E1596" s="162">
        <v>13.2</v>
      </c>
      <c r="F1596" s="163"/>
      <c r="G1596" s="164"/>
      <c r="H1596" s="165"/>
      <c r="I1596" s="158"/>
      <c r="J1596" s="166"/>
      <c r="K1596" s="158"/>
      <c r="M1596" s="159" t="s">
        <v>1537</v>
      </c>
      <c r="O1596" s="145"/>
      <c r="Z1596" s="145"/>
      <c r="AA1596" s="145"/>
      <c r="AB1596" s="145"/>
      <c r="AC1596" s="145"/>
      <c r="AD1596" s="145"/>
      <c r="AE1596" s="145"/>
      <c r="AF1596" s="145"/>
      <c r="AG1596" s="145"/>
      <c r="AH1596" s="145"/>
      <c r="AI1596" s="145"/>
      <c r="AJ1596" s="145"/>
      <c r="AK1596" s="145"/>
      <c r="AL1596" s="145"/>
      <c r="AM1596" s="145"/>
      <c r="AN1596" s="145"/>
      <c r="AO1596" s="145"/>
      <c r="AP1596" s="145"/>
      <c r="AQ1596" s="145"/>
      <c r="AR1596" s="145"/>
      <c r="AS1596" s="145"/>
      <c r="AT1596" s="145"/>
      <c r="AU1596" s="145"/>
      <c r="AV1596" s="145"/>
      <c r="AW1596" s="145"/>
      <c r="AX1596" s="145"/>
      <c r="AY1596" s="145"/>
      <c r="AZ1596" s="145"/>
      <c r="BA1596" s="145"/>
      <c r="BB1596" s="145"/>
      <c r="BC1596" s="145"/>
      <c r="BD1596" s="167" t="str">
        <f>C1595</f>
        <v>P6:8,00+1,175*(0,172+0,27)*(11+7)*2</v>
      </c>
      <c r="BE1596" s="145"/>
      <c r="BF1596" s="145"/>
      <c r="BG1596" s="145"/>
      <c r="BH1596" s="145"/>
      <c r="BI1596" s="145"/>
    </row>
    <row r="1597" spans="1:104" ht="12.75">
      <c r="A1597" s="146">
        <v>312</v>
      </c>
      <c r="B1597" s="147" t="s">
        <v>1553</v>
      </c>
      <c r="C1597" s="148" t="s">
        <v>1554</v>
      </c>
      <c r="D1597" s="149" t="s">
        <v>49</v>
      </c>
      <c r="E1597" s="150">
        <v>62.4283</v>
      </c>
      <c r="F1597" s="151">
        <v>0</v>
      </c>
      <c r="G1597" s="152">
        <f>E1597*F1597</f>
        <v>0</v>
      </c>
      <c r="H1597" s="153">
        <v>0</v>
      </c>
      <c r="I1597" s="154">
        <f>E1597*H1597</f>
        <v>0</v>
      </c>
      <c r="J1597" s="153">
        <v>0</v>
      </c>
      <c r="K1597" s="154">
        <f>E1597*J1597</f>
        <v>0</v>
      </c>
      <c r="O1597" s="145"/>
      <c r="Z1597" s="145"/>
      <c r="AA1597" s="145">
        <v>1</v>
      </c>
      <c r="AB1597" s="145">
        <v>0</v>
      </c>
      <c r="AC1597" s="145">
        <v>0</v>
      </c>
      <c r="AD1597" s="145"/>
      <c r="AE1597" s="145"/>
      <c r="AF1597" s="145"/>
      <c r="AG1597" s="145"/>
      <c r="AH1597" s="145"/>
      <c r="AI1597" s="145"/>
      <c r="AJ1597" s="145"/>
      <c r="AK1597" s="145"/>
      <c r="AL1597" s="145"/>
      <c r="AM1597" s="145"/>
      <c r="AN1597" s="145"/>
      <c r="AO1597" s="145"/>
      <c r="AP1597" s="145"/>
      <c r="AQ1597" s="145"/>
      <c r="AR1597" s="145"/>
      <c r="AS1597" s="145"/>
      <c r="AT1597" s="145"/>
      <c r="AU1597" s="145"/>
      <c r="AV1597" s="145"/>
      <c r="AW1597" s="145"/>
      <c r="AX1597" s="145"/>
      <c r="AY1597" s="145"/>
      <c r="AZ1597" s="155">
        <f>G1597</f>
        <v>0</v>
      </c>
      <c r="BA1597" s="145"/>
      <c r="BB1597" s="145"/>
      <c r="BC1597" s="145"/>
      <c r="BD1597" s="145"/>
      <c r="BE1597" s="145"/>
      <c r="BF1597" s="145"/>
      <c r="BG1597" s="145"/>
      <c r="BH1597" s="145"/>
      <c r="BI1597" s="145"/>
      <c r="CA1597" s="145">
        <v>1</v>
      </c>
      <c r="CB1597" s="145">
        <v>0</v>
      </c>
      <c r="CZ1597" s="108">
        <v>2</v>
      </c>
    </row>
    <row r="1598" spans="1:61" ht="12.75">
      <c r="A1598" s="156"/>
      <c r="B1598" s="157"/>
      <c r="C1598" s="160" t="s">
        <v>983</v>
      </c>
      <c r="D1598" s="161"/>
      <c r="E1598" s="162">
        <v>29</v>
      </c>
      <c r="F1598" s="163"/>
      <c r="G1598" s="164"/>
      <c r="H1598" s="165"/>
      <c r="I1598" s="158"/>
      <c r="J1598" s="166"/>
      <c r="K1598" s="158"/>
      <c r="M1598" s="159" t="s">
        <v>983</v>
      </c>
      <c r="O1598" s="145"/>
      <c r="Z1598" s="145"/>
      <c r="AA1598" s="145"/>
      <c r="AB1598" s="145"/>
      <c r="AC1598" s="145"/>
      <c r="AD1598" s="145"/>
      <c r="AE1598" s="145"/>
      <c r="AF1598" s="145"/>
      <c r="AG1598" s="145"/>
      <c r="AH1598" s="145"/>
      <c r="AI1598" s="145"/>
      <c r="AJ1598" s="145"/>
      <c r="AK1598" s="145"/>
      <c r="AL1598" s="145"/>
      <c r="AM1598" s="145"/>
      <c r="AN1598" s="145"/>
      <c r="AO1598" s="145"/>
      <c r="AP1598" s="145"/>
      <c r="AQ1598" s="145"/>
      <c r="AR1598" s="145"/>
      <c r="AS1598" s="145"/>
      <c r="AT1598" s="145"/>
      <c r="AU1598" s="145"/>
      <c r="AV1598" s="145"/>
      <c r="AW1598" s="145"/>
      <c r="AX1598" s="145"/>
      <c r="AY1598" s="145"/>
      <c r="AZ1598" s="145"/>
      <c r="BA1598" s="145"/>
      <c r="BB1598" s="145"/>
      <c r="BC1598" s="145"/>
      <c r="BD1598" s="167" t="str">
        <f>C1597</f>
        <v xml:space="preserve">Vyrovnání podlah, samonivel. hmota  tl. 2mm </v>
      </c>
      <c r="BE1598" s="145"/>
      <c r="BF1598" s="145"/>
      <c r="BG1598" s="145"/>
      <c r="BH1598" s="145"/>
      <c r="BI1598" s="145"/>
    </row>
    <row r="1599" spans="1:61" ht="12.75">
      <c r="A1599" s="156"/>
      <c r="B1599" s="157"/>
      <c r="C1599" s="160" t="s">
        <v>1535</v>
      </c>
      <c r="D1599" s="161"/>
      <c r="E1599" s="162">
        <v>2.88</v>
      </c>
      <c r="F1599" s="163"/>
      <c r="G1599" s="164"/>
      <c r="H1599" s="165"/>
      <c r="I1599" s="158"/>
      <c r="J1599" s="166"/>
      <c r="K1599" s="158"/>
      <c r="M1599" s="159" t="s">
        <v>1535</v>
      </c>
      <c r="O1599" s="145"/>
      <c r="Z1599" s="145"/>
      <c r="AA1599" s="145"/>
      <c r="AB1599" s="145"/>
      <c r="AC1599" s="145"/>
      <c r="AD1599" s="145"/>
      <c r="AE1599" s="145"/>
      <c r="AF1599" s="145"/>
      <c r="AG1599" s="145"/>
      <c r="AH1599" s="145"/>
      <c r="AI1599" s="145"/>
      <c r="AJ1599" s="145"/>
      <c r="AK1599" s="145"/>
      <c r="AL1599" s="145"/>
      <c r="AM1599" s="145"/>
      <c r="AN1599" s="145"/>
      <c r="AO1599" s="145"/>
      <c r="AP1599" s="145"/>
      <c r="AQ1599" s="145"/>
      <c r="AR1599" s="145"/>
      <c r="AS1599" s="145"/>
      <c r="AT1599" s="145"/>
      <c r="AU1599" s="145"/>
      <c r="AV1599" s="145"/>
      <c r="AW1599" s="145"/>
      <c r="AX1599" s="145"/>
      <c r="AY1599" s="145"/>
      <c r="AZ1599" s="145"/>
      <c r="BA1599" s="145"/>
      <c r="BB1599" s="145"/>
      <c r="BC1599" s="145"/>
      <c r="BD1599" s="167" t="str">
        <f>C1598</f>
        <v>P2d:29,00</v>
      </c>
      <c r="BE1599" s="145"/>
      <c r="BF1599" s="145"/>
      <c r="BG1599" s="145"/>
      <c r="BH1599" s="145"/>
      <c r="BI1599" s="145"/>
    </row>
    <row r="1600" spans="1:61" ht="12.75">
      <c r="A1600" s="156"/>
      <c r="B1600" s="157"/>
      <c r="C1600" s="160" t="s">
        <v>1536</v>
      </c>
      <c r="D1600" s="161"/>
      <c r="E1600" s="162">
        <v>17.3483</v>
      </c>
      <c r="F1600" s="163"/>
      <c r="G1600" s="164"/>
      <c r="H1600" s="165"/>
      <c r="I1600" s="158"/>
      <c r="J1600" s="166"/>
      <c r="K1600" s="158"/>
      <c r="M1600" s="159" t="s">
        <v>1536</v>
      </c>
      <c r="O1600" s="145"/>
      <c r="Z1600" s="145"/>
      <c r="AA1600" s="145"/>
      <c r="AB1600" s="145"/>
      <c r="AC1600" s="145"/>
      <c r="AD1600" s="145"/>
      <c r="AE1600" s="145"/>
      <c r="AF1600" s="145"/>
      <c r="AG1600" s="145"/>
      <c r="AH1600" s="145"/>
      <c r="AI1600" s="145"/>
      <c r="AJ1600" s="145"/>
      <c r="AK1600" s="145"/>
      <c r="AL1600" s="145"/>
      <c r="AM1600" s="145"/>
      <c r="AN1600" s="145"/>
      <c r="AO1600" s="145"/>
      <c r="AP1600" s="145"/>
      <c r="AQ1600" s="145"/>
      <c r="AR1600" s="145"/>
      <c r="AS1600" s="145"/>
      <c r="AT1600" s="145"/>
      <c r="AU1600" s="145"/>
      <c r="AV1600" s="145"/>
      <c r="AW1600" s="145"/>
      <c r="AX1600" s="145"/>
      <c r="AY1600" s="145"/>
      <c r="AZ1600" s="145"/>
      <c r="BA1600" s="145"/>
      <c r="BB1600" s="145"/>
      <c r="BC1600" s="145"/>
      <c r="BD1600" s="167" t="str">
        <f>C1599</f>
        <v>P7 mezipodesta:2,40*1,20</v>
      </c>
      <c r="BE1600" s="145"/>
      <c r="BF1600" s="145"/>
      <c r="BG1600" s="145"/>
      <c r="BH1600" s="145"/>
      <c r="BI1600" s="145"/>
    </row>
    <row r="1601" spans="1:61" ht="12.75">
      <c r="A1601" s="156"/>
      <c r="B1601" s="157"/>
      <c r="C1601" s="160" t="s">
        <v>1537</v>
      </c>
      <c r="D1601" s="161"/>
      <c r="E1601" s="162">
        <v>13.2</v>
      </c>
      <c r="F1601" s="163"/>
      <c r="G1601" s="164"/>
      <c r="H1601" s="165"/>
      <c r="I1601" s="158"/>
      <c r="J1601" s="166"/>
      <c r="K1601" s="158"/>
      <c r="M1601" s="159" t="s">
        <v>1537</v>
      </c>
      <c r="O1601" s="145"/>
      <c r="Z1601" s="145"/>
      <c r="AA1601" s="145"/>
      <c r="AB1601" s="145"/>
      <c r="AC1601" s="145"/>
      <c r="AD1601" s="145"/>
      <c r="AE1601" s="145"/>
      <c r="AF1601" s="145"/>
      <c r="AG1601" s="145"/>
      <c r="AH1601" s="145"/>
      <c r="AI1601" s="145"/>
      <c r="AJ1601" s="145"/>
      <c r="AK1601" s="145"/>
      <c r="AL1601" s="145"/>
      <c r="AM1601" s="145"/>
      <c r="AN1601" s="145"/>
      <c r="AO1601" s="145"/>
      <c r="AP1601" s="145"/>
      <c r="AQ1601" s="145"/>
      <c r="AR1601" s="145"/>
      <c r="AS1601" s="145"/>
      <c r="AT1601" s="145"/>
      <c r="AU1601" s="145"/>
      <c r="AV1601" s="145"/>
      <c r="AW1601" s="145"/>
      <c r="AX1601" s="145"/>
      <c r="AY1601" s="145"/>
      <c r="AZ1601" s="145"/>
      <c r="BA1601" s="145"/>
      <c r="BB1601" s="145"/>
      <c r="BC1601" s="145"/>
      <c r="BD1601" s="167" t="str">
        <f>C1600</f>
        <v>P6:8,00+1,175*(0,172+0,27)*(11+7)</v>
      </c>
      <c r="BE1601" s="145"/>
      <c r="BF1601" s="145"/>
      <c r="BG1601" s="145"/>
      <c r="BH1601" s="145"/>
      <c r="BI1601" s="145"/>
    </row>
    <row r="1602" spans="1:104" ht="12.75">
      <c r="A1602" s="146">
        <v>313</v>
      </c>
      <c r="B1602" s="147" t="s">
        <v>1555</v>
      </c>
      <c r="C1602" s="148" t="s">
        <v>1556</v>
      </c>
      <c r="D1602" s="149" t="s">
        <v>49</v>
      </c>
      <c r="E1602" s="150">
        <v>62.4283</v>
      </c>
      <c r="F1602" s="151">
        <v>0</v>
      </c>
      <c r="G1602" s="152">
        <f>E1602*F1602</f>
        <v>0</v>
      </c>
      <c r="H1602" s="153">
        <v>0.003</v>
      </c>
      <c r="I1602" s="154">
        <f>E1602*H1602</f>
        <v>0.1872849</v>
      </c>
      <c r="J1602" s="153">
        <v>0</v>
      </c>
      <c r="K1602" s="154">
        <f>E1602*J1602</f>
        <v>0</v>
      </c>
      <c r="O1602" s="145"/>
      <c r="Z1602" s="145"/>
      <c r="AA1602" s="145">
        <v>1</v>
      </c>
      <c r="AB1602" s="145">
        <v>7</v>
      </c>
      <c r="AC1602" s="145">
        <v>7</v>
      </c>
      <c r="AD1602" s="145"/>
      <c r="AE1602" s="145"/>
      <c r="AF1602" s="145"/>
      <c r="AG1602" s="145"/>
      <c r="AH1602" s="145"/>
      <c r="AI1602" s="145"/>
      <c r="AJ1602" s="145"/>
      <c r="AK1602" s="145"/>
      <c r="AL1602" s="145"/>
      <c r="AM1602" s="145"/>
      <c r="AN1602" s="145"/>
      <c r="AO1602" s="145"/>
      <c r="AP1602" s="145"/>
      <c r="AQ1602" s="145"/>
      <c r="AR1602" s="145"/>
      <c r="AS1602" s="145"/>
      <c r="AT1602" s="145"/>
      <c r="AU1602" s="145"/>
      <c r="AV1602" s="145"/>
      <c r="AW1602" s="145"/>
      <c r="AX1602" s="145"/>
      <c r="AY1602" s="145"/>
      <c r="AZ1602" s="155">
        <f>G1602</f>
        <v>0</v>
      </c>
      <c r="BA1602" s="145"/>
      <c r="BB1602" s="145"/>
      <c r="BC1602" s="145"/>
      <c r="BD1602" s="145"/>
      <c r="BE1602" s="145"/>
      <c r="BF1602" s="145"/>
      <c r="BG1602" s="145"/>
      <c r="BH1602" s="145"/>
      <c r="BI1602" s="145"/>
      <c r="CA1602" s="145">
        <v>1</v>
      </c>
      <c r="CB1602" s="145">
        <v>7</v>
      </c>
      <c r="CZ1602" s="108">
        <v>2</v>
      </c>
    </row>
    <row r="1603" spans="1:61" ht="12.75">
      <c r="A1603" s="156"/>
      <c r="B1603" s="157"/>
      <c r="C1603" s="160" t="s">
        <v>983</v>
      </c>
      <c r="D1603" s="161"/>
      <c r="E1603" s="162">
        <v>29</v>
      </c>
      <c r="F1603" s="163"/>
      <c r="G1603" s="164"/>
      <c r="H1603" s="165"/>
      <c r="I1603" s="158"/>
      <c r="J1603" s="166"/>
      <c r="K1603" s="158"/>
      <c r="M1603" s="159" t="s">
        <v>983</v>
      </c>
      <c r="O1603" s="145"/>
      <c r="Z1603" s="145"/>
      <c r="AA1603" s="145"/>
      <c r="AB1603" s="145"/>
      <c r="AC1603" s="145"/>
      <c r="AD1603" s="145"/>
      <c r="AE1603" s="145"/>
      <c r="AF1603" s="145"/>
      <c r="AG1603" s="145"/>
      <c r="AH1603" s="145"/>
      <c r="AI1603" s="145"/>
      <c r="AJ1603" s="145"/>
      <c r="AK1603" s="145"/>
      <c r="AL1603" s="145"/>
      <c r="AM1603" s="145"/>
      <c r="AN1603" s="145"/>
      <c r="AO1603" s="145"/>
      <c r="AP1603" s="145"/>
      <c r="AQ1603" s="145"/>
      <c r="AR1603" s="145"/>
      <c r="AS1603" s="145"/>
      <c r="AT1603" s="145"/>
      <c r="AU1603" s="145"/>
      <c r="AV1603" s="145"/>
      <c r="AW1603" s="145"/>
      <c r="AX1603" s="145"/>
      <c r="AY1603" s="145"/>
      <c r="AZ1603" s="145"/>
      <c r="BA1603" s="145"/>
      <c r="BB1603" s="145"/>
      <c r="BC1603" s="145"/>
      <c r="BD1603" s="167" t="str">
        <f>C1602</f>
        <v xml:space="preserve">Příplatek za další 2 mm, samonivel. hmota </v>
      </c>
      <c r="BE1603" s="145"/>
      <c r="BF1603" s="145"/>
      <c r="BG1603" s="145"/>
      <c r="BH1603" s="145"/>
      <c r="BI1603" s="145"/>
    </row>
    <row r="1604" spans="1:61" ht="12.75">
      <c r="A1604" s="156"/>
      <c r="B1604" s="157"/>
      <c r="C1604" s="160" t="s">
        <v>1535</v>
      </c>
      <c r="D1604" s="161"/>
      <c r="E1604" s="162">
        <v>2.88</v>
      </c>
      <c r="F1604" s="163"/>
      <c r="G1604" s="164"/>
      <c r="H1604" s="165"/>
      <c r="I1604" s="158"/>
      <c r="J1604" s="166"/>
      <c r="K1604" s="158"/>
      <c r="M1604" s="159" t="s">
        <v>1535</v>
      </c>
      <c r="O1604" s="145"/>
      <c r="Z1604" s="145"/>
      <c r="AA1604" s="145"/>
      <c r="AB1604" s="145"/>
      <c r="AC1604" s="145"/>
      <c r="AD1604" s="145"/>
      <c r="AE1604" s="145"/>
      <c r="AF1604" s="145"/>
      <c r="AG1604" s="145"/>
      <c r="AH1604" s="145"/>
      <c r="AI1604" s="145"/>
      <c r="AJ1604" s="145"/>
      <c r="AK1604" s="145"/>
      <c r="AL1604" s="145"/>
      <c r="AM1604" s="145"/>
      <c r="AN1604" s="145"/>
      <c r="AO1604" s="145"/>
      <c r="AP1604" s="145"/>
      <c r="AQ1604" s="145"/>
      <c r="AR1604" s="145"/>
      <c r="AS1604" s="145"/>
      <c r="AT1604" s="145"/>
      <c r="AU1604" s="145"/>
      <c r="AV1604" s="145"/>
      <c r="AW1604" s="145"/>
      <c r="AX1604" s="145"/>
      <c r="AY1604" s="145"/>
      <c r="AZ1604" s="145"/>
      <c r="BA1604" s="145"/>
      <c r="BB1604" s="145"/>
      <c r="BC1604" s="145"/>
      <c r="BD1604" s="167" t="str">
        <f>C1603</f>
        <v>P2d:29,00</v>
      </c>
      <c r="BE1604" s="145"/>
      <c r="BF1604" s="145"/>
      <c r="BG1604" s="145"/>
      <c r="BH1604" s="145"/>
      <c r="BI1604" s="145"/>
    </row>
    <row r="1605" spans="1:61" ht="12.75">
      <c r="A1605" s="156"/>
      <c r="B1605" s="157"/>
      <c r="C1605" s="160" t="s">
        <v>1536</v>
      </c>
      <c r="D1605" s="161"/>
      <c r="E1605" s="162">
        <v>17.3483</v>
      </c>
      <c r="F1605" s="163"/>
      <c r="G1605" s="164"/>
      <c r="H1605" s="165"/>
      <c r="I1605" s="158"/>
      <c r="J1605" s="166"/>
      <c r="K1605" s="158"/>
      <c r="M1605" s="159" t="s">
        <v>1536</v>
      </c>
      <c r="O1605" s="145"/>
      <c r="Z1605" s="145"/>
      <c r="AA1605" s="145"/>
      <c r="AB1605" s="145"/>
      <c r="AC1605" s="145"/>
      <c r="AD1605" s="145"/>
      <c r="AE1605" s="145"/>
      <c r="AF1605" s="145"/>
      <c r="AG1605" s="145"/>
      <c r="AH1605" s="145"/>
      <c r="AI1605" s="145"/>
      <c r="AJ1605" s="145"/>
      <c r="AK1605" s="145"/>
      <c r="AL1605" s="145"/>
      <c r="AM1605" s="145"/>
      <c r="AN1605" s="145"/>
      <c r="AO1605" s="145"/>
      <c r="AP1605" s="145"/>
      <c r="AQ1605" s="145"/>
      <c r="AR1605" s="145"/>
      <c r="AS1605" s="145"/>
      <c r="AT1605" s="145"/>
      <c r="AU1605" s="145"/>
      <c r="AV1605" s="145"/>
      <c r="AW1605" s="145"/>
      <c r="AX1605" s="145"/>
      <c r="AY1605" s="145"/>
      <c r="AZ1605" s="145"/>
      <c r="BA1605" s="145"/>
      <c r="BB1605" s="145"/>
      <c r="BC1605" s="145"/>
      <c r="BD1605" s="167" t="str">
        <f>C1604</f>
        <v>P7 mezipodesta:2,40*1,20</v>
      </c>
      <c r="BE1605" s="145"/>
      <c r="BF1605" s="145"/>
      <c r="BG1605" s="145"/>
      <c r="BH1605" s="145"/>
      <c r="BI1605" s="145"/>
    </row>
    <row r="1606" spans="1:61" ht="12.75">
      <c r="A1606" s="156"/>
      <c r="B1606" s="157"/>
      <c r="C1606" s="160" t="s">
        <v>1537</v>
      </c>
      <c r="D1606" s="161"/>
      <c r="E1606" s="162">
        <v>13.2</v>
      </c>
      <c r="F1606" s="163"/>
      <c r="G1606" s="164"/>
      <c r="H1606" s="165"/>
      <c r="I1606" s="158"/>
      <c r="J1606" s="166"/>
      <c r="K1606" s="158"/>
      <c r="M1606" s="159" t="s">
        <v>1537</v>
      </c>
      <c r="O1606" s="145"/>
      <c r="Z1606" s="145"/>
      <c r="AA1606" s="145"/>
      <c r="AB1606" s="145"/>
      <c r="AC1606" s="145"/>
      <c r="AD1606" s="145"/>
      <c r="AE1606" s="145"/>
      <c r="AF1606" s="145"/>
      <c r="AG1606" s="145"/>
      <c r="AH1606" s="145"/>
      <c r="AI1606" s="145"/>
      <c r="AJ1606" s="145"/>
      <c r="AK1606" s="145"/>
      <c r="AL1606" s="145"/>
      <c r="AM1606" s="145"/>
      <c r="AN1606" s="145"/>
      <c r="AO1606" s="145"/>
      <c r="AP1606" s="145"/>
      <c r="AQ1606" s="145"/>
      <c r="AR1606" s="145"/>
      <c r="AS1606" s="145"/>
      <c r="AT1606" s="145"/>
      <c r="AU1606" s="145"/>
      <c r="AV1606" s="145"/>
      <c r="AW1606" s="145"/>
      <c r="AX1606" s="145"/>
      <c r="AY1606" s="145"/>
      <c r="AZ1606" s="145"/>
      <c r="BA1606" s="145"/>
      <c r="BB1606" s="145"/>
      <c r="BC1606" s="145"/>
      <c r="BD1606" s="167" t="str">
        <f>C1605</f>
        <v>P6:8,00+1,175*(0,172+0,27)*(11+7)</v>
      </c>
      <c r="BE1606" s="145"/>
      <c r="BF1606" s="145"/>
      <c r="BG1606" s="145"/>
      <c r="BH1606" s="145"/>
      <c r="BI1606" s="145"/>
    </row>
    <row r="1607" spans="1:104" ht="22.5">
      <c r="A1607" s="146">
        <v>314</v>
      </c>
      <c r="B1607" s="147" t="s">
        <v>1557</v>
      </c>
      <c r="C1607" s="148" t="s">
        <v>1558</v>
      </c>
      <c r="D1607" s="149" t="s">
        <v>191</v>
      </c>
      <c r="E1607" s="150">
        <v>4.48241328</v>
      </c>
      <c r="F1607" s="151">
        <v>0</v>
      </c>
      <c r="G1607" s="152">
        <f>E1607*F1607</f>
        <v>0</v>
      </c>
      <c r="H1607" s="153">
        <v>0</v>
      </c>
      <c r="I1607" s="154">
        <f>E1607*H1607</f>
        <v>0</v>
      </c>
      <c r="J1607" s="153"/>
      <c r="K1607" s="154">
        <f>E1607*J1607</f>
        <v>0</v>
      </c>
      <c r="O1607" s="145"/>
      <c r="Z1607" s="145"/>
      <c r="AA1607" s="145">
        <v>7</v>
      </c>
      <c r="AB1607" s="145">
        <v>1001</v>
      </c>
      <c r="AC1607" s="145">
        <v>5</v>
      </c>
      <c r="AD1607" s="145"/>
      <c r="AE1607" s="145"/>
      <c r="AF1607" s="145"/>
      <c r="AG1607" s="145"/>
      <c r="AH1607" s="145"/>
      <c r="AI1607" s="145"/>
      <c r="AJ1607" s="145"/>
      <c r="AK1607" s="145"/>
      <c r="AL1607" s="145"/>
      <c r="AM1607" s="145"/>
      <c r="AN1607" s="145"/>
      <c r="AO1607" s="145"/>
      <c r="AP1607" s="145"/>
      <c r="AQ1607" s="145"/>
      <c r="AR1607" s="145"/>
      <c r="AS1607" s="145"/>
      <c r="AT1607" s="145"/>
      <c r="AU1607" s="145"/>
      <c r="AV1607" s="145"/>
      <c r="AW1607" s="145"/>
      <c r="AX1607" s="145"/>
      <c r="AY1607" s="145"/>
      <c r="AZ1607" s="155">
        <f>G1607</f>
        <v>0</v>
      </c>
      <c r="BA1607" s="145"/>
      <c r="BB1607" s="145"/>
      <c r="BC1607" s="145"/>
      <c r="BD1607" s="145"/>
      <c r="BE1607" s="145"/>
      <c r="BF1607" s="145"/>
      <c r="BG1607" s="145"/>
      <c r="BH1607" s="145"/>
      <c r="BI1607" s="145"/>
      <c r="CA1607" s="145">
        <v>7</v>
      </c>
      <c r="CB1607" s="145">
        <v>1001</v>
      </c>
      <c r="CZ1607" s="108">
        <v>2</v>
      </c>
    </row>
    <row r="1608" spans="1:61" ht="12.75">
      <c r="A1608" s="168" t="s">
        <v>50</v>
      </c>
      <c r="B1608" s="169" t="s">
        <v>1531</v>
      </c>
      <c r="C1608" s="170" t="s">
        <v>1532</v>
      </c>
      <c r="D1608" s="171"/>
      <c r="E1608" s="172"/>
      <c r="F1608" s="172"/>
      <c r="G1608" s="173">
        <f>SUM(G1578:G1607)</f>
        <v>0</v>
      </c>
      <c r="H1608" s="174"/>
      <c r="I1608" s="173">
        <f>SUM(I1578:I1607)</f>
        <v>4.48241328</v>
      </c>
      <c r="J1608" s="175"/>
      <c r="K1608" s="173">
        <f>SUM(K1578:K1607)</f>
        <v>0</v>
      </c>
      <c r="O1608" s="145"/>
      <c r="X1608" s="176">
        <f>K1608</f>
        <v>0</v>
      </c>
      <c r="Y1608" s="176">
        <f>I1608</f>
        <v>4.48241328</v>
      </c>
      <c r="Z1608" s="155">
        <f>G1608</f>
        <v>0</v>
      </c>
      <c r="AA1608" s="145"/>
      <c r="AB1608" s="145"/>
      <c r="AC1608" s="145"/>
      <c r="AD1608" s="145"/>
      <c r="AE1608" s="145"/>
      <c r="AF1608" s="145"/>
      <c r="AG1608" s="145"/>
      <c r="AH1608" s="145"/>
      <c r="AI1608" s="145"/>
      <c r="AJ1608" s="145"/>
      <c r="AK1608" s="145"/>
      <c r="AL1608" s="145"/>
      <c r="AM1608" s="145"/>
      <c r="AN1608" s="145"/>
      <c r="AO1608" s="145"/>
      <c r="AP1608" s="145"/>
      <c r="AQ1608" s="145"/>
      <c r="AR1608" s="145"/>
      <c r="AS1608" s="145"/>
      <c r="AT1608" s="145"/>
      <c r="AU1608" s="145"/>
      <c r="AV1608" s="145"/>
      <c r="AW1608" s="145"/>
      <c r="AX1608" s="145"/>
      <c r="AY1608" s="145"/>
      <c r="AZ1608" s="145"/>
      <c r="BA1608" s="177"/>
      <c r="BB1608" s="177"/>
      <c r="BC1608" s="177"/>
      <c r="BD1608" s="177"/>
      <c r="BE1608" s="177"/>
      <c r="BF1608" s="177"/>
      <c r="BG1608" s="145"/>
      <c r="BH1608" s="145"/>
      <c r="BI1608" s="145"/>
    </row>
    <row r="1609" spans="1:15" ht="14.25" customHeight="1">
      <c r="A1609" s="135" t="s">
        <v>46</v>
      </c>
      <c r="B1609" s="136" t="s">
        <v>1559</v>
      </c>
      <c r="C1609" s="137" t="s">
        <v>1560</v>
      </c>
      <c r="D1609" s="138"/>
      <c r="E1609" s="139"/>
      <c r="F1609" s="139"/>
      <c r="G1609" s="140"/>
      <c r="H1609" s="141"/>
      <c r="I1609" s="142"/>
      <c r="J1609" s="143"/>
      <c r="K1609" s="144"/>
      <c r="O1609" s="145"/>
    </row>
    <row r="1610" spans="1:104" ht="12.75">
      <c r="A1610" s="146">
        <v>315</v>
      </c>
      <c r="B1610" s="147" t="s">
        <v>1561</v>
      </c>
      <c r="C1610" s="148" t="s">
        <v>1474</v>
      </c>
      <c r="D1610" s="149" t="s">
        <v>49</v>
      </c>
      <c r="E1610" s="150">
        <v>380.29</v>
      </c>
      <c r="F1610" s="151">
        <v>0</v>
      </c>
      <c r="G1610" s="152">
        <f>E1610*F1610</f>
        <v>0</v>
      </c>
      <c r="H1610" s="153">
        <v>0</v>
      </c>
      <c r="I1610" s="154">
        <f>E1610*H1610</f>
        <v>0</v>
      </c>
      <c r="J1610" s="153">
        <v>0</v>
      </c>
      <c r="K1610" s="154">
        <f>E1610*J1610</f>
        <v>0</v>
      </c>
      <c r="O1610" s="145"/>
      <c r="Z1610" s="145"/>
      <c r="AA1610" s="145">
        <v>1</v>
      </c>
      <c r="AB1610" s="145">
        <v>7</v>
      </c>
      <c r="AC1610" s="145">
        <v>7</v>
      </c>
      <c r="AD1610" s="145"/>
      <c r="AE1610" s="145"/>
      <c r="AF1610" s="145"/>
      <c r="AG1610" s="145"/>
      <c r="AH1610" s="145"/>
      <c r="AI1610" s="145"/>
      <c r="AJ1610" s="145"/>
      <c r="AK1610" s="145"/>
      <c r="AL1610" s="145"/>
      <c r="AM1610" s="145"/>
      <c r="AN1610" s="145"/>
      <c r="AO1610" s="145"/>
      <c r="AP1610" s="145"/>
      <c r="AQ1610" s="145"/>
      <c r="AR1610" s="145"/>
      <c r="AS1610" s="145"/>
      <c r="AT1610" s="145"/>
      <c r="AU1610" s="145"/>
      <c r="AV1610" s="145"/>
      <c r="AW1610" s="145"/>
      <c r="AX1610" s="145"/>
      <c r="AY1610" s="145"/>
      <c r="AZ1610" s="155">
        <f>G1610</f>
        <v>0</v>
      </c>
      <c r="BA1610" s="145"/>
      <c r="BB1610" s="145"/>
      <c r="BC1610" s="145"/>
      <c r="BD1610" s="145"/>
      <c r="BE1610" s="145"/>
      <c r="BF1610" s="145"/>
      <c r="BG1610" s="145"/>
      <c r="BH1610" s="145"/>
      <c r="BI1610" s="145"/>
      <c r="CA1610" s="145">
        <v>1</v>
      </c>
      <c r="CB1610" s="145">
        <v>7</v>
      </c>
      <c r="CZ1610" s="108">
        <v>2</v>
      </c>
    </row>
    <row r="1611" spans="1:61" ht="12.75">
      <c r="A1611" s="156"/>
      <c r="B1611" s="157"/>
      <c r="C1611" s="160" t="s">
        <v>806</v>
      </c>
      <c r="D1611" s="161"/>
      <c r="E1611" s="162">
        <v>28.026</v>
      </c>
      <c r="F1611" s="163"/>
      <c r="G1611" s="164"/>
      <c r="H1611" s="165"/>
      <c r="I1611" s="158"/>
      <c r="J1611" s="166"/>
      <c r="K1611" s="158"/>
      <c r="M1611" s="159" t="s">
        <v>806</v>
      </c>
      <c r="O1611" s="145"/>
      <c r="Z1611" s="145"/>
      <c r="AA1611" s="145"/>
      <c r="AB1611" s="145"/>
      <c r="AC1611" s="145"/>
      <c r="AD1611" s="145"/>
      <c r="AE1611" s="145"/>
      <c r="AF1611" s="145"/>
      <c r="AG1611" s="145"/>
      <c r="AH1611" s="145"/>
      <c r="AI1611" s="145"/>
      <c r="AJ1611" s="145"/>
      <c r="AK1611" s="145"/>
      <c r="AL1611" s="145"/>
      <c r="AM1611" s="145"/>
      <c r="AN1611" s="145"/>
      <c r="AO1611" s="145"/>
      <c r="AP1611" s="145"/>
      <c r="AQ1611" s="145"/>
      <c r="AR1611" s="145"/>
      <c r="AS1611" s="145"/>
      <c r="AT1611" s="145"/>
      <c r="AU1611" s="145"/>
      <c r="AV1611" s="145"/>
      <c r="AW1611" s="145"/>
      <c r="AX1611" s="145"/>
      <c r="AY1611" s="145"/>
      <c r="AZ1611" s="145"/>
      <c r="BA1611" s="145"/>
      <c r="BB1611" s="145"/>
      <c r="BC1611" s="145"/>
      <c r="BD1611" s="167" t="str">
        <f>C1610</f>
        <v xml:space="preserve">Provedení penetrace podkladu </v>
      </c>
      <c r="BE1611" s="145"/>
      <c r="BF1611" s="145"/>
      <c r="BG1611" s="145"/>
      <c r="BH1611" s="145"/>
      <c r="BI1611" s="145"/>
    </row>
    <row r="1612" spans="1:61" ht="12.75">
      <c r="A1612" s="156"/>
      <c r="B1612" s="157"/>
      <c r="C1612" s="160" t="s">
        <v>807</v>
      </c>
      <c r="D1612" s="161"/>
      <c r="E1612" s="162">
        <v>10.62</v>
      </c>
      <c r="F1612" s="163"/>
      <c r="G1612" s="164"/>
      <c r="H1612" s="165"/>
      <c r="I1612" s="158"/>
      <c r="J1612" s="166"/>
      <c r="K1612" s="158"/>
      <c r="M1612" s="159" t="s">
        <v>807</v>
      </c>
      <c r="O1612" s="145"/>
      <c r="Z1612" s="145"/>
      <c r="AA1612" s="145"/>
      <c r="AB1612" s="145"/>
      <c r="AC1612" s="145"/>
      <c r="AD1612" s="145"/>
      <c r="AE1612" s="145"/>
      <c r="AF1612" s="145"/>
      <c r="AG1612" s="145"/>
      <c r="AH1612" s="145"/>
      <c r="AI1612" s="145"/>
      <c r="AJ1612" s="145"/>
      <c r="AK1612" s="145"/>
      <c r="AL1612" s="145"/>
      <c r="AM1612" s="145"/>
      <c r="AN1612" s="145"/>
      <c r="AO1612" s="145"/>
      <c r="AP1612" s="145"/>
      <c r="AQ1612" s="145"/>
      <c r="AR1612" s="145"/>
      <c r="AS1612" s="145"/>
      <c r="AT1612" s="145"/>
      <c r="AU1612" s="145"/>
      <c r="AV1612" s="145"/>
      <c r="AW1612" s="145"/>
      <c r="AX1612" s="145"/>
      <c r="AY1612" s="145"/>
      <c r="AZ1612" s="145"/>
      <c r="BA1612" s="145"/>
      <c r="BB1612" s="145"/>
      <c r="BC1612" s="145"/>
      <c r="BD1612" s="167" t="str">
        <f>C1611</f>
        <v>S1.11:1,80*(5,53*2+1,98*2+0,275*2)</v>
      </c>
      <c r="BE1612" s="145"/>
      <c r="BF1612" s="145"/>
      <c r="BG1612" s="145"/>
      <c r="BH1612" s="145"/>
      <c r="BI1612" s="145"/>
    </row>
    <row r="1613" spans="1:61" ht="12.75">
      <c r="A1613" s="156"/>
      <c r="B1613" s="157"/>
      <c r="C1613" s="160" t="s">
        <v>808</v>
      </c>
      <c r="D1613" s="161"/>
      <c r="E1613" s="162">
        <v>9.93</v>
      </c>
      <c r="F1613" s="163"/>
      <c r="G1613" s="164"/>
      <c r="H1613" s="165"/>
      <c r="I1613" s="158"/>
      <c r="J1613" s="166"/>
      <c r="K1613" s="158"/>
      <c r="M1613" s="159" t="s">
        <v>808</v>
      </c>
      <c r="O1613" s="145"/>
      <c r="Z1613" s="145"/>
      <c r="AA1613" s="145"/>
      <c r="AB1613" s="145"/>
      <c r="AC1613" s="145"/>
      <c r="AD1613" s="145"/>
      <c r="AE1613" s="145"/>
      <c r="AF1613" s="145"/>
      <c r="AG1613" s="145"/>
      <c r="AH1613" s="145"/>
      <c r="AI1613" s="145"/>
      <c r="AJ1613" s="145"/>
      <c r="AK1613" s="145"/>
      <c r="AL1613" s="145"/>
      <c r="AM1613" s="145"/>
      <c r="AN1613" s="145"/>
      <c r="AO1613" s="145"/>
      <c r="AP1613" s="145"/>
      <c r="AQ1613" s="145"/>
      <c r="AR1613" s="145"/>
      <c r="AS1613" s="145"/>
      <c r="AT1613" s="145"/>
      <c r="AU1613" s="145"/>
      <c r="AV1613" s="145"/>
      <c r="AW1613" s="145"/>
      <c r="AX1613" s="145"/>
      <c r="AY1613" s="145"/>
      <c r="AZ1613" s="145"/>
      <c r="BA1613" s="145"/>
      <c r="BB1613" s="145"/>
      <c r="BC1613" s="145"/>
      <c r="BD1613" s="167" t="str">
        <f>C1612</f>
        <v>S1.02c:1,80*(2,00*2+0,95*2)</v>
      </c>
      <c r="BE1613" s="145"/>
      <c r="BF1613" s="145"/>
      <c r="BG1613" s="145"/>
      <c r="BH1613" s="145"/>
      <c r="BI1613" s="145"/>
    </row>
    <row r="1614" spans="1:61" ht="12.75">
      <c r="A1614" s="156"/>
      <c r="B1614" s="157"/>
      <c r="C1614" s="160" t="s">
        <v>809</v>
      </c>
      <c r="D1614" s="161"/>
      <c r="E1614" s="162">
        <v>30.24</v>
      </c>
      <c r="F1614" s="163"/>
      <c r="G1614" s="164"/>
      <c r="H1614" s="165"/>
      <c r="I1614" s="158"/>
      <c r="J1614" s="166"/>
      <c r="K1614" s="158"/>
      <c r="M1614" s="159" t="s">
        <v>809</v>
      </c>
      <c r="O1614" s="145"/>
      <c r="Z1614" s="145"/>
      <c r="AA1614" s="145"/>
      <c r="AB1614" s="145"/>
      <c r="AC1614" s="145"/>
      <c r="AD1614" s="145"/>
      <c r="AE1614" s="145"/>
      <c r="AF1614" s="145"/>
      <c r="AG1614" s="145"/>
      <c r="AH1614" s="145"/>
      <c r="AI1614" s="145"/>
      <c r="AJ1614" s="145"/>
      <c r="AK1614" s="145"/>
      <c r="AL1614" s="145"/>
      <c r="AM1614" s="145"/>
      <c r="AN1614" s="145"/>
      <c r="AO1614" s="145"/>
      <c r="AP1614" s="145"/>
      <c r="AQ1614" s="145"/>
      <c r="AR1614" s="145"/>
      <c r="AS1614" s="145"/>
      <c r="AT1614" s="145"/>
      <c r="AU1614" s="145"/>
      <c r="AV1614" s="145"/>
      <c r="AW1614" s="145"/>
      <c r="AX1614" s="145"/>
      <c r="AY1614" s="145"/>
      <c r="AZ1614" s="145"/>
      <c r="BA1614" s="145"/>
      <c r="BB1614" s="145"/>
      <c r="BC1614" s="145"/>
      <c r="BD1614" s="167" t="str">
        <f>C1613</f>
        <v>S1.03b:1,50*(1,51*2+1,80*2)</v>
      </c>
      <c r="BE1614" s="145"/>
      <c r="BF1614" s="145"/>
      <c r="BG1614" s="145"/>
      <c r="BH1614" s="145"/>
      <c r="BI1614" s="145"/>
    </row>
    <row r="1615" spans="1:61" ht="12.75">
      <c r="A1615" s="156"/>
      <c r="B1615" s="157"/>
      <c r="C1615" s="160" t="s">
        <v>810</v>
      </c>
      <c r="D1615" s="161"/>
      <c r="E1615" s="162">
        <v>60.24</v>
      </c>
      <c r="F1615" s="163"/>
      <c r="G1615" s="164"/>
      <c r="H1615" s="165"/>
      <c r="I1615" s="158"/>
      <c r="J1615" s="166"/>
      <c r="K1615" s="158"/>
      <c r="M1615" s="159" t="s">
        <v>810</v>
      </c>
      <c r="O1615" s="145"/>
      <c r="Z1615" s="145"/>
      <c r="AA1615" s="145"/>
      <c r="AB1615" s="145"/>
      <c r="AC1615" s="145"/>
      <c r="AD1615" s="145"/>
      <c r="AE1615" s="145"/>
      <c r="AF1615" s="145"/>
      <c r="AG1615" s="145"/>
      <c r="AH1615" s="145"/>
      <c r="AI1615" s="145"/>
      <c r="AJ1615" s="145"/>
      <c r="AK1615" s="145"/>
      <c r="AL1615" s="145"/>
      <c r="AM1615" s="145"/>
      <c r="AN1615" s="145"/>
      <c r="AO1615" s="145"/>
      <c r="AP1615" s="145"/>
      <c r="AQ1615" s="145"/>
      <c r="AR1615" s="145"/>
      <c r="AS1615" s="145"/>
      <c r="AT1615" s="145"/>
      <c r="AU1615" s="145"/>
      <c r="AV1615" s="145"/>
      <c r="AW1615" s="145"/>
      <c r="AX1615" s="145"/>
      <c r="AY1615" s="145"/>
      <c r="AZ1615" s="145"/>
      <c r="BA1615" s="145"/>
      <c r="BB1615" s="145"/>
      <c r="BC1615" s="145"/>
      <c r="BD1615" s="167" t="str">
        <f>C1614</f>
        <v>S1.10:1,80*(5,50*2+2,90*2)</v>
      </c>
      <c r="BE1615" s="145"/>
      <c r="BF1615" s="145"/>
      <c r="BG1615" s="145"/>
      <c r="BH1615" s="145"/>
      <c r="BI1615" s="145"/>
    </row>
    <row r="1616" spans="1:61" ht="12.75">
      <c r="A1616" s="156"/>
      <c r="B1616" s="157"/>
      <c r="C1616" s="160" t="s">
        <v>811</v>
      </c>
      <c r="D1616" s="161"/>
      <c r="E1616" s="162">
        <v>32.32</v>
      </c>
      <c r="F1616" s="163"/>
      <c r="G1616" s="164"/>
      <c r="H1616" s="165"/>
      <c r="I1616" s="158"/>
      <c r="J1616" s="166"/>
      <c r="K1616" s="158"/>
      <c r="M1616" s="159" t="s">
        <v>811</v>
      </c>
      <c r="O1616" s="145"/>
      <c r="Z1616" s="145"/>
      <c r="AA1616" s="145"/>
      <c r="AB1616" s="145"/>
      <c r="AC1616" s="145"/>
      <c r="AD1616" s="145"/>
      <c r="AE1616" s="145"/>
      <c r="AF1616" s="145"/>
      <c r="AG1616" s="145"/>
      <c r="AH1616" s="145"/>
      <c r="AI1616" s="145"/>
      <c r="AJ1616" s="145"/>
      <c r="AK1616" s="145"/>
      <c r="AL1616" s="145"/>
      <c r="AM1616" s="145"/>
      <c r="AN1616" s="145"/>
      <c r="AO1616" s="145"/>
      <c r="AP1616" s="145"/>
      <c r="AQ1616" s="145"/>
      <c r="AR1616" s="145"/>
      <c r="AS1616" s="145"/>
      <c r="AT1616" s="145"/>
      <c r="AU1616" s="145"/>
      <c r="AV1616" s="145"/>
      <c r="AW1616" s="145"/>
      <c r="AX1616" s="145"/>
      <c r="AY1616" s="145"/>
      <c r="AZ1616" s="145"/>
      <c r="BA1616" s="145"/>
      <c r="BB1616" s="145"/>
      <c r="BC1616" s="145"/>
      <c r="BD1616" s="167" t="str">
        <f>C1615</f>
        <v>S1.02a:2,00*(6,46*2+5,50*2+1,00*2+2,10*2)</v>
      </c>
      <c r="BE1616" s="145"/>
      <c r="BF1616" s="145"/>
      <c r="BG1616" s="145"/>
      <c r="BH1616" s="145"/>
      <c r="BI1616" s="145"/>
    </row>
    <row r="1617" spans="1:61" ht="12.75">
      <c r="A1617" s="156"/>
      <c r="B1617" s="157"/>
      <c r="C1617" s="160" t="s">
        <v>812</v>
      </c>
      <c r="D1617" s="161"/>
      <c r="E1617" s="162">
        <v>10.008</v>
      </c>
      <c r="F1617" s="163"/>
      <c r="G1617" s="164"/>
      <c r="H1617" s="165"/>
      <c r="I1617" s="158"/>
      <c r="J1617" s="166"/>
      <c r="K1617" s="158"/>
      <c r="M1617" s="159" t="s">
        <v>812</v>
      </c>
      <c r="O1617" s="145"/>
      <c r="Z1617" s="145"/>
      <c r="AA1617" s="145"/>
      <c r="AB1617" s="145"/>
      <c r="AC1617" s="145"/>
      <c r="AD1617" s="145"/>
      <c r="AE1617" s="145"/>
      <c r="AF1617" s="145"/>
      <c r="AG1617" s="145"/>
      <c r="AH1617" s="145"/>
      <c r="AI1617" s="145"/>
      <c r="AJ1617" s="145"/>
      <c r="AK1617" s="145"/>
      <c r="AL1617" s="145"/>
      <c r="AM1617" s="145"/>
      <c r="AN1617" s="145"/>
      <c r="AO1617" s="145"/>
      <c r="AP1617" s="145"/>
      <c r="AQ1617" s="145"/>
      <c r="AR1617" s="145"/>
      <c r="AS1617" s="145"/>
      <c r="AT1617" s="145"/>
      <c r="AU1617" s="145"/>
      <c r="AV1617" s="145"/>
      <c r="AW1617" s="145"/>
      <c r="AX1617" s="145"/>
      <c r="AY1617" s="145"/>
      <c r="AZ1617" s="145"/>
      <c r="BA1617" s="145"/>
      <c r="BB1617" s="145"/>
      <c r="BC1617" s="145"/>
      <c r="BD1617" s="167" t="str">
        <f>C1616</f>
        <v>N1.06a:2,00*(5,20*2+2,88*2)</v>
      </c>
      <c r="BE1617" s="145"/>
      <c r="BF1617" s="145"/>
      <c r="BG1617" s="145"/>
      <c r="BH1617" s="145"/>
      <c r="BI1617" s="145"/>
    </row>
    <row r="1618" spans="1:61" ht="12.75">
      <c r="A1618" s="156"/>
      <c r="B1618" s="157"/>
      <c r="C1618" s="160" t="s">
        <v>813</v>
      </c>
      <c r="D1618" s="161"/>
      <c r="E1618" s="162">
        <v>28.32</v>
      </c>
      <c r="F1618" s="163"/>
      <c r="G1618" s="164"/>
      <c r="H1618" s="165"/>
      <c r="I1618" s="158"/>
      <c r="J1618" s="166"/>
      <c r="K1618" s="158"/>
      <c r="M1618" s="159" t="s">
        <v>813</v>
      </c>
      <c r="O1618" s="145"/>
      <c r="Z1618" s="145"/>
      <c r="AA1618" s="145"/>
      <c r="AB1618" s="145"/>
      <c r="AC1618" s="145"/>
      <c r="AD1618" s="145"/>
      <c r="AE1618" s="145"/>
      <c r="AF1618" s="145"/>
      <c r="AG1618" s="145"/>
      <c r="AH1618" s="145"/>
      <c r="AI1618" s="145"/>
      <c r="AJ1618" s="145"/>
      <c r="AK1618" s="145"/>
      <c r="AL1618" s="145"/>
      <c r="AM1618" s="145"/>
      <c r="AN1618" s="145"/>
      <c r="AO1618" s="145"/>
      <c r="AP1618" s="145"/>
      <c r="AQ1618" s="145"/>
      <c r="AR1618" s="145"/>
      <c r="AS1618" s="145"/>
      <c r="AT1618" s="145"/>
      <c r="AU1618" s="145"/>
      <c r="AV1618" s="145"/>
      <c r="AW1618" s="145"/>
      <c r="AX1618" s="145"/>
      <c r="AY1618" s="145"/>
      <c r="AZ1618" s="145"/>
      <c r="BA1618" s="145"/>
      <c r="BB1618" s="145"/>
      <c r="BC1618" s="145"/>
      <c r="BD1618" s="167" t="str">
        <f>C1617</f>
        <v>N1.06b:1,80*(0,95*2+1,83*2)</v>
      </c>
      <c r="BE1618" s="145"/>
      <c r="BF1618" s="145"/>
      <c r="BG1618" s="145"/>
      <c r="BH1618" s="145"/>
      <c r="BI1618" s="145"/>
    </row>
    <row r="1619" spans="1:61" ht="12.75">
      <c r="A1619" s="156"/>
      <c r="B1619" s="157"/>
      <c r="C1619" s="160" t="s">
        <v>814</v>
      </c>
      <c r="D1619" s="161"/>
      <c r="E1619" s="162">
        <v>10.008</v>
      </c>
      <c r="F1619" s="163"/>
      <c r="G1619" s="164"/>
      <c r="H1619" s="165"/>
      <c r="I1619" s="158"/>
      <c r="J1619" s="166"/>
      <c r="K1619" s="158"/>
      <c r="M1619" s="159" t="s">
        <v>814</v>
      </c>
      <c r="O1619" s="145"/>
      <c r="Z1619" s="145"/>
      <c r="AA1619" s="145"/>
      <c r="AB1619" s="145"/>
      <c r="AC1619" s="145"/>
      <c r="AD1619" s="145"/>
      <c r="AE1619" s="145"/>
      <c r="AF1619" s="145"/>
      <c r="AG1619" s="145"/>
      <c r="AH1619" s="145"/>
      <c r="AI1619" s="145"/>
      <c r="AJ1619" s="145"/>
      <c r="AK1619" s="145"/>
      <c r="AL1619" s="145"/>
      <c r="AM1619" s="145"/>
      <c r="AN1619" s="145"/>
      <c r="AO1619" s="145"/>
      <c r="AP1619" s="145"/>
      <c r="AQ1619" s="145"/>
      <c r="AR1619" s="145"/>
      <c r="AS1619" s="145"/>
      <c r="AT1619" s="145"/>
      <c r="AU1619" s="145"/>
      <c r="AV1619" s="145"/>
      <c r="AW1619" s="145"/>
      <c r="AX1619" s="145"/>
      <c r="AY1619" s="145"/>
      <c r="AZ1619" s="145"/>
      <c r="BA1619" s="145"/>
      <c r="BB1619" s="145"/>
      <c r="BC1619" s="145"/>
      <c r="BD1619" s="167" t="str">
        <f>C1618</f>
        <v>N1.08a:2,00*(4,20*2+2,88*2)</v>
      </c>
      <c r="BE1619" s="145"/>
      <c r="BF1619" s="145"/>
      <c r="BG1619" s="145"/>
      <c r="BH1619" s="145"/>
      <c r="BI1619" s="145"/>
    </row>
    <row r="1620" spans="1:61" ht="12.75">
      <c r="A1620" s="156"/>
      <c r="B1620" s="157"/>
      <c r="C1620" s="160" t="s">
        <v>815</v>
      </c>
      <c r="D1620" s="161"/>
      <c r="E1620" s="162">
        <v>40.32</v>
      </c>
      <c r="F1620" s="163"/>
      <c r="G1620" s="164"/>
      <c r="H1620" s="165"/>
      <c r="I1620" s="158"/>
      <c r="J1620" s="166"/>
      <c r="K1620" s="158"/>
      <c r="M1620" s="159" t="s">
        <v>815</v>
      </c>
      <c r="O1620" s="145"/>
      <c r="Z1620" s="145"/>
      <c r="AA1620" s="145"/>
      <c r="AB1620" s="145"/>
      <c r="AC1620" s="145"/>
      <c r="AD1620" s="145"/>
      <c r="AE1620" s="145"/>
      <c r="AF1620" s="145"/>
      <c r="AG1620" s="145"/>
      <c r="AH1620" s="145"/>
      <c r="AI1620" s="145"/>
      <c r="AJ1620" s="145"/>
      <c r="AK1620" s="145"/>
      <c r="AL1620" s="145"/>
      <c r="AM1620" s="145"/>
      <c r="AN1620" s="145"/>
      <c r="AO1620" s="145"/>
      <c r="AP1620" s="145"/>
      <c r="AQ1620" s="145"/>
      <c r="AR1620" s="145"/>
      <c r="AS1620" s="145"/>
      <c r="AT1620" s="145"/>
      <c r="AU1620" s="145"/>
      <c r="AV1620" s="145"/>
      <c r="AW1620" s="145"/>
      <c r="AX1620" s="145"/>
      <c r="AY1620" s="145"/>
      <c r="AZ1620" s="145"/>
      <c r="BA1620" s="145"/>
      <c r="BB1620" s="145"/>
      <c r="BC1620" s="145"/>
      <c r="BD1620" s="167" t="str">
        <f>C1619</f>
        <v>N1.08b:1,80*(0,95*2+1,83*2)</v>
      </c>
      <c r="BE1620" s="145"/>
      <c r="BF1620" s="145"/>
      <c r="BG1620" s="145"/>
      <c r="BH1620" s="145"/>
      <c r="BI1620" s="145"/>
    </row>
    <row r="1621" spans="1:61" ht="12.75">
      <c r="A1621" s="156"/>
      <c r="B1621" s="157"/>
      <c r="C1621" s="160" t="s">
        <v>816</v>
      </c>
      <c r="D1621" s="161"/>
      <c r="E1621" s="162">
        <v>9.18</v>
      </c>
      <c r="F1621" s="163"/>
      <c r="G1621" s="164"/>
      <c r="H1621" s="165"/>
      <c r="I1621" s="158"/>
      <c r="J1621" s="166"/>
      <c r="K1621" s="158"/>
      <c r="M1621" s="159" t="s">
        <v>816</v>
      </c>
      <c r="O1621" s="145"/>
      <c r="Z1621" s="145"/>
      <c r="AA1621" s="145"/>
      <c r="AB1621" s="145"/>
      <c r="AC1621" s="145"/>
      <c r="AD1621" s="145"/>
      <c r="AE1621" s="145"/>
      <c r="AF1621" s="145"/>
      <c r="AG1621" s="145"/>
      <c r="AH1621" s="145"/>
      <c r="AI1621" s="145"/>
      <c r="AJ1621" s="145"/>
      <c r="AK1621" s="145"/>
      <c r="AL1621" s="145"/>
      <c r="AM1621" s="145"/>
      <c r="AN1621" s="145"/>
      <c r="AO1621" s="145"/>
      <c r="AP1621" s="145"/>
      <c r="AQ1621" s="145"/>
      <c r="AR1621" s="145"/>
      <c r="AS1621" s="145"/>
      <c r="AT1621" s="145"/>
      <c r="AU1621" s="145"/>
      <c r="AV1621" s="145"/>
      <c r="AW1621" s="145"/>
      <c r="AX1621" s="145"/>
      <c r="AY1621" s="145"/>
      <c r="AZ1621" s="145"/>
      <c r="BA1621" s="145"/>
      <c r="BB1621" s="145"/>
      <c r="BC1621" s="145"/>
      <c r="BD1621" s="167" t="str">
        <f>C1620</f>
        <v>N2.12a:2,00*(3,35*4-1,30*2+4,68*2)</v>
      </c>
      <c r="BE1621" s="145"/>
      <c r="BF1621" s="145"/>
      <c r="BG1621" s="145"/>
      <c r="BH1621" s="145"/>
      <c r="BI1621" s="145"/>
    </row>
    <row r="1622" spans="1:61" ht="12.75">
      <c r="A1622" s="156"/>
      <c r="B1622" s="157"/>
      <c r="C1622" s="160" t="s">
        <v>817</v>
      </c>
      <c r="D1622" s="161"/>
      <c r="E1622" s="162">
        <v>23.482</v>
      </c>
      <c r="F1622" s="163"/>
      <c r="G1622" s="164"/>
      <c r="H1622" s="165"/>
      <c r="I1622" s="158"/>
      <c r="J1622" s="166"/>
      <c r="K1622" s="158"/>
      <c r="M1622" s="159" t="s">
        <v>817</v>
      </c>
      <c r="O1622" s="145"/>
      <c r="Z1622" s="145"/>
      <c r="AA1622" s="145"/>
      <c r="AB1622" s="145"/>
      <c r="AC1622" s="145"/>
      <c r="AD1622" s="145"/>
      <c r="AE1622" s="145"/>
      <c r="AF1622" s="145"/>
      <c r="AG1622" s="145"/>
      <c r="AH1622" s="145"/>
      <c r="AI1622" s="145"/>
      <c r="AJ1622" s="145"/>
      <c r="AK1622" s="145"/>
      <c r="AL1622" s="145"/>
      <c r="AM1622" s="145"/>
      <c r="AN1622" s="145"/>
      <c r="AO1622" s="145"/>
      <c r="AP1622" s="145"/>
      <c r="AQ1622" s="145"/>
      <c r="AR1622" s="145"/>
      <c r="AS1622" s="145"/>
      <c r="AT1622" s="145"/>
      <c r="AU1622" s="145"/>
      <c r="AV1622" s="145"/>
      <c r="AW1622" s="145"/>
      <c r="AX1622" s="145"/>
      <c r="AY1622" s="145"/>
      <c r="AZ1622" s="145"/>
      <c r="BA1622" s="145"/>
      <c r="BB1622" s="145"/>
      <c r="BC1622" s="145"/>
      <c r="BD1622" s="167" t="str">
        <f>C1621</f>
        <v>N2.12b:1,80*(0,95*2+1,60*2)</v>
      </c>
      <c r="BE1622" s="145"/>
      <c r="BF1622" s="145"/>
      <c r="BG1622" s="145"/>
      <c r="BH1622" s="145"/>
      <c r="BI1622" s="145"/>
    </row>
    <row r="1623" spans="1:61" ht="12.75">
      <c r="A1623" s="156"/>
      <c r="B1623" s="157"/>
      <c r="C1623" s="160" t="s">
        <v>818</v>
      </c>
      <c r="D1623" s="161"/>
      <c r="E1623" s="162">
        <v>7.2</v>
      </c>
      <c r="F1623" s="163"/>
      <c r="G1623" s="164"/>
      <c r="H1623" s="165"/>
      <c r="I1623" s="158"/>
      <c r="J1623" s="166"/>
      <c r="K1623" s="158"/>
      <c r="M1623" s="159" t="s">
        <v>818</v>
      </c>
      <c r="O1623" s="145"/>
      <c r="Z1623" s="145"/>
      <c r="AA1623" s="145"/>
      <c r="AB1623" s="145"/>
      <c r="AC1623" s="145"/>
      <c r="AD1623" s="145"/>
      <c r="AE1623" s="145"/>
      <c r="AF1623" s="145"/>
      <c r="AG1623" s="145"/>
      <c r="AH1623" s="145"/>
      <c r="AI1623" s="145"/>
      <c r="AJ1623" s="145"/>
      <c r="AK1623" s="145"/>
      <c r="AL1623" s="145"/>
      <c r="AM1623" s="145"/>
      <c r="AN1623" s="145"/>
      <c r="AO1623" s="145"/>
      <c r="AP1623" s="145"/>
      <c r="AQ1623" s="145"/>
      <c r="AR1623" s="145"/>
      <c r="AS1623" s="145"/>
      <c r="AT1623" s="145"/>
      <c r="AU1623" s="145"/>
      <c r="AV1623" s="145"/>
      <c r="AW1623" s="145"/>
      <c r="AX1623" s="145"/>
      <c r="AY1623" s="145"/>
      <c r="AZ1623" s="145"/>
      <c r="BA1623" s="145"/>
      <c r="BB1623" s="145"/>
      <c r="BC1623" s="145"/>
      <c r="BD1623" s="167" t="str">
        <f>C1622</f>
        <v>N2.02:2,95*(2,00+3,06+0,40+2,50)</v>
      </c>
      <c r="BE1623" s="145"/>
      <c r="BF1623" s="145"/>
      <c r="BG1623" s="145"/>
      <c r="BH1623" s="145"/>
      <c r="BI1623" s="145"/>
    </row>
    <row r="1624" spans="1:61" ht="12.75">
      <c r="A1624" s="156"/>
      <c r="B1624" s="157"/>
      <c r="C1624" s="160" t="s">
        <v>819</v>
      </c>
      <c r="D1624" s="161"/>
      <c r="E1624" s="162">
        <v>17.856</v>
      </c>
      <c r="F1624" s="163"/>
      <c r="G1624" s="164"/>
      <c r="H1624" s="165"/>
      <c r="I1624" s="158"/>
      <c r="J1624" s="166"/>
      <c r="K1624" s="158"/>
      <c r="M1624" s="159" t="s">
        <v>819</v>
      </c>
      <c r="O1624" s="145"/>
      <c r="Z1624" s="145"/>
      <c r="AA1624" s="145"/>
      <c r="AB1624" s="145"/>
      <c r="AC1624" s="145"/>
      <c r="AD1624" s="145"/>
      <c r="AE1624" s="145"/>
      <c r="AF1624" s="145"/>
      <c r="AG1624" s="145"/>
      <c r="AH1624" s="145"/>
      <c r="AI1624" s="145"/>
      <c r="AJ1624" s="145"/>
      <c r="AK1624" s="145"/>
      <c r="AL1624" s="145"/>
      <c r="AM1624" s="145"/>
      <c r="AN1624" s="145"/>
      <c r="AO1624" s="145"/>
      <c r="AP1624" s="145"/>
      <c r="AQ1624" s="145"/>
      <c r="AR1624" s="145"/>
      <c r="AS1624" s="145"/>
      <c r="AT1624" s="145"/>
      <c r="AU1624" s="145"/>
      <c r="AV1624" s="145"/>
      <c r="AW1624" s="145"/>
      <c r="AX1624" s="145"/>
      <c r="AY1624" s="145"/>
      <c r="AZ1624" s="145"/>
      <c r="BA1624" s="145"/>
      <c r="BB1624" s="145"/>
      <c r="BC1624" s="145"/>
      <c r="BD1624" s="167" t="str">
        <f>C1623</f>
        <v>N2.05:1,50*(0,90*2+1,50*2)</v>
      </c>
      <c r="BE1624" s="145"/>
      <c r="BF1624" s="145"/>
      <c r="BG1624" s="145"/>
      <c r="BH1624" s="145"/>
      <c r="BI1624" s="145"/>
    </row>
    <row r="1625" spans="1:61" ht="12.75">
      <c r="A1625" s="156"/>
      <c r="B1625" s="157"/>
      <c r="C1625" s="160" t="s">
        <v>820</v>
      </c>
      <c r="D1625" s="161"/>
      <c r="E1625" s="162">
        <v>9.468</v>
      </c>
      <c r="F1625" s="163"/>
      <c r="G1625" s="164"/>
      <c r="H1625" s="165"/>
      <c r="I1625" s="158"/>
      <c r="J1625" s="166"/>
      <c r="K1625" s="158"/>
      <c r="M1625" s="159" t="s">
        <v>820</v>
      </c>
      <c r="O1625" s="145"/>
      <c r="Z1625" s="145"/>
      <c r="AA1625" s="145"/>
      <c r="AB1625" s="145"/>
      <c r="AC1625" s="145"/>
      <c r="AD1625" s="145"/>
      <c r="AE1625" s="145"/>
      <c r="AF1625" s="145"/>
      <c r="AG1625" s="145"/>
      <c r="AH1625" s="145"/>
      <c r="AI1625" s="145"/>
      <c r="AJ1625" s="145"/>
      <c r="AK1625" s="145"/>
      <c r="AL1625" s="145"/>
      <c r="AM1625" s="145"/>
      <c r="AN1625" s="145"/>
      <c r="AO1625" s="145"/>
      <c r="AP1625" s="145"/>
      <c r="AQ1625" s="145"/>
      <c r="AR1625" s="145"/>
      <c r="AS1625" s="145"/>
      <c r="AT1625" s="145"/>
      <c r="AU1625" s="145"/>
      <c r="AV1625" s="145"/>
      <c r="AW1625" s="145"/>
      <c r="AX1625" s="145"/>
      <c r="AY1625" s="145"/>
      <c r="AZ1625" s="145"/>
      <c r="BA1625" s="145"/>
      <c r="BB1625" s="145"/>
      <c r="BC1625" s="145"/>
      <c r="BD1625" s="167" t="str">
        <f>C1624</f>
        <v>N2.06a:1,80*(2,68*2+2,28*2)</v>
      </c>
      <c r="BE1625" s="145"/>
      <c r="BF1625" s="145"/>
      <c r="BG1625" s="145"/>
      <c r="BH1625" s="145"/>
      <c r="BI1625" s="145"/>
    </row>
    <row r="1626" spans="1:61" ht="12.75">
      <c r="A1626" s="156"/>
      <c r="B1626" s="157"/>
      <c r="C1626" s="160" t="s">
        <v>821</v>
      </c>
      <c r="D1626" s="161"/>
      <c r="E1626" s="162">
        <v>9.468</v>
      </c>
      <c r="F1626" s="163"/>
      <c r="G1626" s="164"/>
      <c r="H1626" s="165"/>
      <c r="I1626" s="158"/>
      <c r="J1626" s="166"/>
      <c r="K1626" s="158"/>
      <c r="M1626" s="159" t="s">
        <v>821</v>
      </c>
      <c r="O1626" s="145"/>
      <c r="Z1626" s="145"/>
      <c r="AA1626" s="145"/>
      <c r="AB1626" s="145"/>
      <c r="AC1626" s="145"/>
      <c r="AD1626" s="145"/>
      <c r="AE1626" s="145"/>
      <c r="AF1626" s="145"/>
      <c r="AG1626" s="145"/>
      <c r="AH1626" s="145"/>
      <c r="AI1626" s="145"/>
      <c r="AJ1626" s="145"/>
      <c r="AK1626" s="145"/>
      <c r="AL1626" s="145"/>
      <c r="AM1626" s="145"/>
      <c r="AN1626" s="145"/>
      <c r="AO1626" s="145"/>
      <c r="AP1626" s="145"/>
      <c r="AQ1626" s="145"/>
      <c r="AR1626" s="145"/>
      <c r="AS1626" s="145"/>
      <c r="AT1626" s="145"/>
      <c r="AU1626" s="145"/>
      <c r="AV1626" s="145"/>
      <c r="AW1626" s="145"/>
      <c r="AX1626" s="145"/>
      <c r="AY1626" s="145"/>
      <c r="AZ1626" s="145"/>
      <c r="BA1626" s="145"/>
      <c r="BB1626" s="145"/>
      <c r="BC1626" s="145"/>
      <c r="BD1626" s="167" t="str">
        <f>C1625</f>
        <v>N2.06b:1,80*(1,63*2+1,00*2)</v>
      </c>
      <c r="BE1626" s="145"/>
      <c r="BF1626" s="145"/>
      <c r="BG1626" s="145"/>
      <c r="BH1626" s="145"/>
      <c r="BI1626" s="145"/>
    </row>
    <row r="1627" spans="1:61" ht="12.75">
      <c r="A1627" s="156"/>
      <c r="B1627" s="157"/>
      <c r="C1627" s="160" t="s">
        <v>822</v>
      </c>
      <c r="D1627" s="161"/>
      <c r="E1627" s="162">
        <v>10.116</v>
      </c>
      <c r="F1627" s="163"/>
      <c r="G1627" s="164"/>
      <c r="H1627" s="165"/>
      <c r="I1627" s="158"/>
      <c r="J1627" s="166"/>
      <c r="K1627" s="158"/>
      <c r="M1627" s="159" t="s">
        <v>822</v>
      </c>
      <c r="O1627" s="145"/>
      <c r="Z1627" s="145"/>
      <c r="AA1627" s="145"/>
      <c r="AB1627" s="145"/>
      <c r="AC1627" s="145"/>
      <c r="AD1627" s="145"/>
      <c r="AE1627" s="145"/>
      <c r="AF1627" s="145"/>
      <c r="AG1627" s="145"/>
      <c r="AH1627" s="145"/>
      <c r="AI1627" s="145"/>
      <c r="AJ1627" s="145"/>
      <c r="AK1627" s="145"/>
      <c r="AL1627" s="145"/>
      <c r="AM1627" s="145"/>
      <c r="AN1627" s="145"/>
      <c r="AO1627" s="145"/>
      <c r="AP1627" s="145"/>
      <c r="AQ1627" s="145"/>
      <c r="AR1627" s="145"/>
      <c r="AS1627" s="145"/>
      <c r="AT1627" s="145"/>
      <c r="AU1627" s="145"/>
      <c r="AV1627" s="145"/>
      <c r="AW1627" s="145"/>
      <c r="AX1627" s="145"/>
      <c r="AY1627" s="145"/>
      <c r="AZ1627" s="145"/>
      <c r="BA1627" s="145"/>
      <c r="BB1627" s="145"/>
      <c r="BC1627" s="145"/>
      <c r="BD1627" s="167" t="str">
        <f>C1626</f>
        <v>N2.07b:1,80*(1,63*2+1,00*2)</v>
      </c>
      <c r="BE1627" s="145"/>
      <c r="BF1627" s="145"/>
      <c r="BG1627" s="145"/>
      <c r="BH1627" s="145"/>
      <c r="BI1627" s="145"/>
    </row>
    <row r="1628" spans="1:61" ht="12.75">
      <c r="A1628" s="156"/>
      <c r="B1628" s="157"/>
      <c r="C1628" s="160" t="s">
        <v>823</v>
      </c>
      <c r="D1628" s="161"/>
      <c r="E1628" s="162">
        <v>10.908</v>
      </c>
      <c r="F1628" s="163"/>
      <c r="G1628" s="164"/>
      <c r="H1628" s="165"/>
      <c r="I1628" s="158"/>
      <c r="J1628" s="166"/>
      <c r="K1628" s="158"/>
      <c r="M1628" s="159" t="s">
        <v>823</v>
      </c>
      <c r="O1628" s="145"/>
      <c r="Z1628" s="145"/>
      <c r="AA1628" s="145"/>
      <c r="AB1628" s="145"/>
      <c r="AC1628" s="145"/>
      <c r="AD1628" s="145"/>
      <c r="AE1628" s="145"/>
      <c r="AF1628" s="145"/>
      <c r="AG1628" s="145"/>
      <c r="AH1628" s="145"/>
      <c r="AI1628" s="145"/>
      <c r="AJ1628" s="145"/>
      <c r="AK1628" s="145"/>
      <c r="AL1628" s="145"/>
      <c r="AM1628" s="145"/>
      <c r="AN1628" s="145"/>
      <c r="AO1628" s="145"/>
      <c r="AP1628" s="145"/>
      <c r="AQ1628" s="145"/>
      <c r="AR1628" s="145"/>
      <c r="AS1628" s="145"/>
      <c r="AT1628" s="145"/>
      <c r="AU1628" s="145"/>
      <c r="AV1628" s="145"/>
      <c r="AW1628" s="145"/>
      <c r="AX1628" s="145"/>
      <c r="AY1628" s="145"/>
      <c r="AZ1628" s="145"/>
      <c r="BA1628" s="145"/>
      <c r="BB1628" s="145"/>
      <c r="BC1628" s="145"/>
      <c r="BD1628" s="167" t="str">
        <f>C1627</f>
        <v>N2.07a:1,80*(1,18*2+1,63*2)</v>
      </c>
      <c r="BE1628" s="145"/>
      <c r="BF1628" s="145"/>
      <c r="BG1628" s="145"/>
      <c r="BH1628" s="145"/>
      <c r="BI1628" s="145"/>
    </row>
    <row r="1629" spans="1:61" ht="12.75">
      <c r="A1629" s="156"/>
      <c r="B1629" s="157"/>
      <c r="C1629" s="160" t="s">
        <v>824</v>
      </c>
      <c r="D1629" s="161"/>
      <c r="E1629" s="162">
        <v>10.72</v>
      </c>
      <c r="F1629" s="163"/>
      <c r="G1629" s="164"/>
      <c r="H1629" s="165"/>
      <c r="I1629" s="158"/>
      <c r="J1629" s="166"/>
      <c r="K1629" s="158"/>
      <c r="M1629" s="159" t="s">
        <v>824</v>
      </c>
      <c r="O1629" s="145"/>
      <c r="Z1629" s="145"/>
      <c r="AA1629" s="145"/>
      <c r="AB1629" s="145"/>
      <c r="AC1629" s="145"/>
      <c r="AD1629" s="145"/>
      <c r="AE1629" s="145"/>
      <c r="AF1629" s="145"/>
      <c r="AG1629" s="145"/>
      <c r="AH1629" s="145"/>
      <c r="AI1629" s="145"/>
      <c r="AJ1629" s="145"/>
      <c r="AK1629" s="145"/>
      <c r="AL1629" s="145"/>
      <c r="AM1629" s="145"/>
      <c r="AN1629" s="145"/>
      <c r="AO1629" s="145"/>
      <c r="AP1629" s="145"/>
      <c r="AQ1629" s="145"/>
      <c r="AR1629" s="145"/>
      <c r="AS1629" s="145"/>
      <c r="AT1629" s="145"/>
      <c r="AU1629" s="145"/>
      <c r="AV1629" s="145"/>
      <c r="AW1629" s="145"/>
      <c r="AX1629" s="145"/>
      <c r="AY1629" s="145"/>
      <c r="AZ1629" s="145"/>
      <c r="BA1629" s="145"/>
      <c r="BB1629" s="145"/>
      <c r="BC1629" s="145"/>
      <c r="BD1629" s="167" t="str">
        <f>C1628</f>
        <v>N2.07c:1,80*(0,95*2+2,08*2)</v>
      </c>
      <c r="BE1629" s="145"/>
      <c r="BF1629" s="145"/>
      <c r="BG1629" s="145"/>
      <c r="BH1629" s="145"/>
      <c r="BI1629" s="145"/>
    </row>
    <row r="1630" spans="1:61" ht="12.75">
      <c r="A1630" s="156"/>
      <c r="B1630" s="157"/>
      <c r="C1630" s="160" t="s">
        <v>825</v>
      </c>
      <c r="D1630" s="161"/>
      <c r="E1630" s="162">
        <v>38.32</v>
      </c>
      <c r="F1630" s="163"/>
      <c r="G1630" s="164"/>
      <c r="H1630" s="165"/>
      <c r="I1630" s="158"/>
      <c r="J1630" s="166"/>
      <c r="K1630" s="158"/>
      <c r="M1630" s="159" t="s">
        <v>825</v>
      </c>
      <c r="O1630" s="145"/>
      <c r="Z1630" s="145"/>
      <c r="AA1630" s="145"/>
      <c r="AB1630" s="145"/>
      <c r="AC1630" s="145"/>
      <c r="AD1630" s="145"/>
      <c r="AE1630" s="145"/>
      <c r="AF1630" s="145"/>
      <c r="AG1630" s="145"/>
      <c r="AH1630" s="145"/>
      <c r="AI1630" s="145"/>
      <c r="AJ1630" s="145"/>
      <c r="AK1630" s="145"/>
      <c r="AL1630" s="145"/>
      <c r="AM1630" s="145"/>
      <c r="AN1630" s="145"/>
      <c r="AO1630" s="145"/>
      <c r="AP1630" s="145"/>
      <c r="AQ1630" s="145"/>
      <c r="AR1630" s="145"/>
      <c r="AS1630" s="145"/>
      <c r="AT1630" s="145"/>
      <c r="AU1630" s="145"/>
      <c r="AV1630" s="145"/>
      <c r="AW1630" s="145"/>
      <c r="AX1630" s="145"/>
      <c r="AY1630" s="145"/>
      <c r="AZ1630" s="145"/>
      <c r="BA1630" s="145"/>
      <c r="BB1630" s="145"/>
      <c r="BC1630" s="145"/>
      <c r="BD1630" s="167" t="str">
        <f>C1629</f>
        <v>N2.10b:2,00*(0,95*2+1,73*2)</v>
      </c>
      <c r="BE1630" s="145"/>
      <c r="BF1630" s="145"/>
      <c r="BG1630" s="145"/>
      <c r="BH1630" s="145"/>
      <c r="BI1630" s="145"/>
    </row>
    <row r="1631" spans="1:61" ht="12.75">
      <c r="A1631" s="156"/>
      <c r="B1631" s="157"/>
      <c r="C1631" s="160" t="s">
        <v>826</v>
      </c>
      <c r="D1631" s="161"/>
      <c r="E1631" s="162">
        <v>-26.46</v>
      </c>
      <c r="F1631" s="163"/>
      <c r="G1631" s="164"/>
      <c r="H1631" s="165"/>
      <c r="I1631" s="158"/>
      <c r="J1631" s="166"/>
      <c r="K1631" s="158"/>
      <c r="M1631" s="159" t="s">
        <v>826</v>
      </c>
      <c r="O1631" s="145"/>
      <c r="Z1631" s="145"/>
      <c r="AA1631" s="145"/>
      <c r="AB1631" s="145"/>
      <c r="AC1631" s="145"/>
      <c r="AD1631" s="145"/>
      <c r="AE1631" s="145"/>
      <c r="AF1631" s="145"/>
      <c r="AG1631" s="145"/>
      <c r="AH1631" s="145"/>
      <c r="AI1631" s="145"/>
      <c r="AJ1631" s="145"/>
      <c r="AK1631" s="145"/>
      <c r="AL1631" s="145"/>
      <c r="AM1631" s="145"/>
      <c r="AN1631" s="145"/>
      <c r="AO1631" s="145"/>
      <c r="AP1631" s="145"/>
      <c r="AQ1631" s="145"/>
      <c r="AR1631" s="145"/>
      <c r="AS1631" s="145"/>
      <c r="AT1631" s="145"/>
      <c r="AU1631" s="145"/>
      <c r="AV1631" s="145"/>
      <c r="AW1631" s="145"/>
      <c r="AX1631" s="145"/>
      <c r="AY1631" s="145"/>
      <c r="AZ1631" s="145"/>
      <c r="BA1631" s="145"/>
      <c r="BB1631" s="145"/>
      <c r="BC1631" s="145"/>
      <c r="BD1631" s="167" t="str">
        <f>C1630</f>
        <v>N2.10a:2,00*(2,80*2+4,68*2+2,10*2)</v>
      </c>
      <c r="BE1631" s="145"/>
      <c r="BF1631" s="145"/>
      <c r="BG1631" s="145"/>
      <c r="BH1631" s="145"/>
      <c r="BI1631" s="145"/>
    </row>
    <row r="1632" spans="1:104" ht="22.5">
      <c r="A1632" s="146">
        <v>316</v>
      </c>
      <c r="B1632" s="147" t="s">
        <v>1562</v>
      </c>
      <c r="C1632" s="148" t="s">
        <v>1563</v>
      </c>
      <c r="D1632" s="149" t="s">
        <v>49</v>
      </c>
      <c r="E1632" s="150">
        <v>380.29</v>
      </c>
      <c r="F1632" s="151">
        <v>0</v>
      </c>
      <c r="G1632" s="152">
        <f>E1632*F1632</f>
        <v>0</v>
      </c>
      <c r="H1632" s="153">
        <v>0.0022</v>
      </c>
      <c r="I1632" s="154">
        <f>E1632*H1632</f>
        <v>0.8366380000000001</v>
      </c>
      <c r="J1632" s="153">
        <v>0</v>
      </c>
      <c r="K1632" s="154">
        <f>E1632*J1632</f>
        <v>0</v>
      </c>
      <c r="O1632" s="145"/>
      <c r="Z1632" s="145"/>
      <c r="AA1632" s="145">
        <v>1</v>
      </c>
      <c r="AB1632" s="145">
        <v>7</v>
      </c>
      <c r="AC1632" s="145">
        <v>7</v>
      </c>
      <c r="AD1632" s="145"/>
      <c r="AE1632" s="145"/>
      <c r="AF1632" s="145"/>
      <c r="AG1632" s="145"/>
      <c r="AH1632" s="145"/>
      <c r="AI1632" s="145"/>
      <c r="AJ1632" s="145"/>
      <c r="AK1632" s="145"/>
      <c r="AL1632" s="145"/>
      <c r="AM1632" s="145"/>
      <c r="AN1632" s="145"/>
      <c r="AO1632" s="145"/>
      <c r="AP1632" s="145"/>
      <c r="AQ1632" s="145"/>
      <c r="AR1632" s="145"/>
      <c r="AS1632" s="145"/>
      <c r="AT1632" s="145"/>
      <c r="AU1632" s="145"/>
      <c r="AV1632" s="145"/>
      <c r="AW1632" s="145"/>
      <c r="AX1632" s="145"/>
      <c r="AY1632" s="145"/>
      <c r="AZ1632" s="155">
        <f>G1632</f>
        <v>0</v>
      </c>
      <c r="BA1632" s="145"/>
      <c r="BB1632" s="145"/>
      <c r="BC1632" s="145"/>
      <c r="BD1632" s="145"/>
      <c r="BE1632" s="145"/>
      <c r="BF1632" s="145"/>
      <c r="BG1632" s="145"/>
      <c r="BH1632" s="145"/>
      <c r="BI1632" s="145"/>
      <c r="CA1632" s="145">
        <v>1</v>
      </c>
      <c r="CB1632" s="145">
        <v>7</v>
      </c>
      <c r="CZ1632" s="108">
        <v>2</v>
      </c>
    </row>
    <row r="1633" spans="1:61" ht="25.5">
      <c r="A1633" s="156"/>
      <c r="B1633" s="157"/>
      <c r="C1633" s="160" t="s">
        <v>806</v>
      </c>
      <c r="D1633" s="161"/>
      <c r="E1633" s="162">
        <v>28.026</v>
      </c>
      <c r="F1633" s="163"/>
      <c r="G1633" s="164"/>
      <c r="H1633" s="165"/>
      <c r="I1633" s="158"/>
      <c r="J1633" s="166"/>
      <c r="K1633" s="158"/>
      <c r="M1633" s="159" t="s">
        <v>806</v>
      </c>
      <c r="O1633" s="145"/>
      <c r="Z1633" s="145"/>
      <c r="AA1633" s="145"/>
      <c r="AB1633" s="145"/>
      <c r="AC1633" s="145"/>
      <c r="AD1633" s="145"/>
      <c r="AE1633" s="145"/>
      <c r="AF1633" s="145"/>
      <c r="AG1633" s="145"/>
      <c r="AH1633" s="145"/>
      <c r="AI1633" s="145"/>
      <c r="AJ1633" s="145"/>
      <c r="AK1633" s="145"/>
      <c r="AL1633" s="145"/>
      <c r="AM1633" s="145"/>
      <c r="AN1633" s="145"/>
      <c r="AO1633" s="145"/>
      <c r="AP1633" s="145"/>
      <c r="AQ1633" s="145"/>
      <c r="AR1633" s="145"/>
      <c r="AS1633" s="145"/>
      <c r="AT1633" s="145"/>
      <c r="AU1633" s="145"/>
      <c r="AV1633" s="145"/>
      <c r="AW1633" s="145"/>
      <c r="AX1633" s="145"/>
      <c r="AY1633" s="145"/>
      <c r="AZ1633" s="145"/>
      <c r="BA1633" s="145"/>
      <c r="BB1633" s="145"/>
      <c r="BC1633" s="145"/>
      <c r="BD1633" s="167" t="str">
        <f>C1632</f>
        <v>Montáž obkladů stěn, porovin.,tmel, nad 20x25 cm Monoflex (Schomburg)</v>
      </c>
      <c r="BE1633" s="145"/>
      <c r="BF1633" s="145"/>
      <c r="BG1633" s="145"/>
      <c r="BH1633" s="145"/>
      <c r="BI1633" s="145"/>
    </row>
    <row r="1634" spans="1:61" ht="12.75">
      <c r="A1634" s="156"/>
      <c r="B1634" s="157"/>
      <c r="C1634" s="160" t="s">
        <v>807</v>
      </c>
      <c r="D1634" s="161"/>
      <c r="E1634" s="162">
        <v>10.62</v>
      </c>
      <c r="F1634" s="163"/>
      <c r="G1634" s="164"/>
      <c r="H1634" s="165"/>
      <c r="I1634" s="158"/>
      <c r="J1634" s="166"/>
      <c r="K1634" s="158"/>
      <c r="M1634" s="159" t="s">
        <v>807</v>
      </c>
      <c r="O1634" s="145"/>
      <c r="Z1634" s="145"/>
      <c r="AA1634" s="145"/>
      <c r="AB1634" s="145"/>
      <c r="AC1634" s="145"/>
      <c r="AD1634" s="145"/>
      <c r="AE1634" s="145"/>
      <c r="AF1634" s="145"/>
      <c r="AG1634" s="145"/>
      <c r="AH1634" s="145"/>
      <c r="AI1634" s="145"/>
      <c r="AJ1634" s="145"/>
      <c r="AK1634" s="145"/>
      <c r="AL1634" s="145"/>
      <c r="AM1634" s="145"/>
      <c r="AN1634" s="145"/>
      <c r="AO1634" s="145"/>
      <c r="AP1634" s="145"/>
      <c r="AQ1634" s="145"/>
      <c r="AR1634" s="145"/>
      <c r="AS1634" s="145"/>
      <c r="AT1634" s="145"/>
      <c r="AU1634" s="145"/>
      <c r="AV1634" s="145"/>
      <c r="AW1634" s="145"/>
      <c r="AX1634" s="145"/>
      <c r="AY1634" s="145"/>
      <c r="AZ1634" s="145"/>
      <c r="BA1634" s="145"/>
      <c r="BB1634" s="145"/>
      <c r="BC1634" s="145"/>
      <c r="BD1634" s="167" t="str">
        <f>C1633</f>
        <v>S1.11:1,80*(5,53*2+1,98*2+0,275*2)</v>
      </c>
      <c r="BE1634" s="145"/>
      <c r="BF1634" s="145"/>
      <c r="BG1634" s="145"/>
      <c r="BH1634" s="145"/>
      <c r="BI1634" s="145"/>
    </row>
    <row r="1635" spans="1:61" ht="12.75">
      <c r="A1635" s="156"/>
      <c r="B1635" s="157"/>
      <c r="C1635" s="160" t="s">
        <v>808</v>
      </c>
      <c r="D1635" s="161"/>
      <c r="E1635" s="162">
        <v>9.93</v>
      </c>
      <c r="F1635" s="163"/>
      <c r="G1635" s="164"/>
      <c r="H1635" s="165"/>
      <c r="I1635" s="158"/>
      <c r="J1635" s="166"/>
      <c r="K1635" s="158"/>
      <c r="M1635" s="159" t="s">
        <v>808</v>
      </c>
      <c r="O1635" s="145"/>
      <c r="Z1635" s="145"/>
      <c r="AA1635" s="145"/>
      <c r="AB1635" s="145"/>
      <c r="AC1635" s="145"/>
      <c r="AD1635" s="145"/>
      <c r="AE1635" s="145"/>
      <c r="AF1635" s="145"/>
      <c r="AG1635" s="145"/>
      <c r="AH1635" s="145"/>
      <c r="AI1635" s="145"/>
      <c r="AJ1635" s="145"/>
      <c r="AK1635" s="145"/>
      <c r="AL1635" s="145"/>
      <c r="AM1635" s="145"/>
      <c r="AN1635" s="145"/>
      <c r="AO1635" s="145"/>
      <c r="AP1635" s="145"/>
      <c r="AQ1635" s="145"/>
      <c r="AR1635" s="145"/>
      <c r="AS1635" s="145"/>
      <c r="AT1635" s="145"/>
      <c r="AU1635" s="145"/>
      <c r="AV1635" s="145"/>
      <c r="AW1635" s="145"/>
      <c r="AX1635" s="145"/>
      <c r="AY1635" s="145"/>
      <c r="AZ1635" s="145"/>
      <c r="BA1635" s="145"/>
      <c r="BB1635" s="145"/>
      <c r="BC1635" s="145"/>
      <c r="BD1635" s="167" t="str">
        <f>C1634</f>
        <v>S1.02c:1,80*(2,00*2+0,95*2)</v>
      </c>
      <c r="BE1635" s="145"/>
      <c r="BF1635" s="145"/>
      <c r="BG1635" s="145"/>
      <c r="BH1635" s="145"/>
      <c r="BI1635" s="145"/>
    </row>
    <row r="1636" spans="1:61" ht="12.75">
      <c r="A1636" s="156"/>
      <c r="B1636" s="157"/>
      <c r="C1636" s="160" t="s">
        <v>809</v>
      </c>
      <c r="D1636" s="161"/>
      <c r="E1636" s="162">
        <v>30.24</v>
      </c>
      <c r="F1636" s="163"/>
      <c r="G1636" s="164"/>
      <c r="H1636" s="165"/>
      <c r="I1636" s="158"/>
      <c r="J1636" s="166"/>
      <c r="K1636" s="158"/>
      <c r="M1636" s="159" t="s">
        <v>809</v>
      </c>
      <c r="O1636" s="145"/>
      <c r="Z1636" s="145"/>
      <c r="AA1636" s="145"/>
      <c r="AB1636" s="145"/>
      <c r="AC1636" s="145"/>
      <c r="AD1636" s="145"/>
      <c r="AE1636" s="145"/>
      <c r="AF1636" s="145"/>
      <c r="AG1636" s="145"/>
      <c r="AH1636" s="145"/>
      <c r="AI1636" s="145"/>
      <c r="AJ1636" s="145"/>
      <c r="AK1636" s="145"/>
      <c r="AL1636" s="145"/>
      <c r="AM1636" s="145"/>
      <c r="AN1636" s="145"/>
      <c r="AO1636" s="145"/>
      <c r="AP1636" s="145"/>
      <c r="AQ1636" s="145"/>
      <c r="AR1636" s="145"/>
      <c r="AS1636" s="145"/>
      <c r="AT1636" s="145"/>
      <c r="AU1636" s="145"/>
      <c r="AV1636" s="145"/>
      <c r="AW1636" s="145"/>
      <c r="AX1636" s="145"/>
      <c r="AY1636" s="145"/>
      <c r="AZ1636" s="145"/>
      <c r="BA1636" s="145"/>
      <c r="BB1636" s="145"/>
      <c r="BC1636" s="145"/>
      <c r="BD1636" s="167" t="str">
        <f>C1635</f>
        <v>S1.03b:1,50*(1,51*2+1,80*2)</v>
      </c>
      <c r="BE1636" s="145"/>
      <c r="BF1636" s="145"/>
      <c r="BG1636" s="145"/>
      <c r="BH1636" s="145"/>
      <c r="BI1636" s="145"/>
    </row>
    <row r="1637" spans="1:61" ht="12.75">
      <c r="A1637" s="156"/>
      <c r="B1637" s="157"/>
      <c r="C1637" s="160" t="s">
        <v>810</v>
      </c>
      <c r="D1637" s="161"/>
      <c r="E1637" s="162">
        <v>60.24</v>
      </c>
      <c r="F1637" s="163"/>
      <c r="G1637" s="164"/>
      <c r="H1637" s="165"/>
      <c r="I1637" s="158"/>
      <c r="J1637" s="166"/>
      <c r="K1637" s="158"/>
      <c r="M1637" s="159" t="s">
        <v>810</v>
      </c>
      <c r="O1637" s="145"/>
      <c r="Z1637" s="145"/>
      <c r="AA1637" s="145"/>
      <c r="AB1637" s="145"/>
      <c r="AC1637" s="145"/>
      <c r="AD1637" s="145"/>
      <c r="AE1637" s="145"/>
      <c r="AF1637" s="145"/>
      <c r="AG1637" s="145"/>
      <c r="AH1637" s="145"/>
      <c r="AI1637" s="145"/>
      <c r="AJ1637" s="145"/>
      <c r="AK1637" s="145"/>
      <c r="AL1637" s="145"/>
      <c r="AM1637" s="145"/>
      <c r="AN1637" s="145"/>
      <c r="AO1637" s="145"/>
      <c r="AP1637" s="145"/>
      <c r="AQ1637" s="145"/>
      <c r="AR1637" s="145"/>
      <c r="AS1637" s="145"/>
      <c r="AT1637" s="145"/>
      <c r="AU1637" s="145"/>
      <c r="AV1637" s="145"/>
      <c r="AW1637" s="145"/>
      <c r="AX1637" s="145"/>
      <c r="AY1637" s="145"/>
      <c r="AZ1637" s="145"/>
      <c r="BA1637" s="145"/>
      <c r="BB1637" s="145"/>
      <c r="BC1637" s="145"/>
      <c r="BD1637" s="167" t="str">
        <f>C1636</f>
        <v>S1.10:1,80*(5,50*2+2,90*2)</v>
      </c>
      <c r="BE1637" s="145"/>
      <c r="BF1637" s="145"/>
      <c r="BG1637" s="145"/>
      <c r="BH1637" s="145"/>
      <c r="BI1637" s="145"/>
    </row>
    <row r="1638" spans="1:61" ht="12.75">
      <c r="A1638" s="156"/>
      <c r="B1638" s="157"/>
      <c r="C1638" s="160" t="s">
        <v>811</v>
      </c>
      <c r="D1638" s="161"/>
      <c r="E1638" s="162">
        <v>32.32</v>
      </c>
      <c r="F1638" s="163"/>
      <c r="G1638" s="164"/>
      <c r="H1638" s="165"/>
      <c r="I1638" s="158"/>
      <c r="J1638" s="166"/>
      <c r="K1638" s="158"/>
      <c r="M1638" s="159" t="s">
        <v>811</v>
      </c>
      <c r="O1638" s="145"/>
      <c r="Z1638" s="145"/>
      <c r="AA1638" s="145"/>
      <c r="AB1638" s="145"/>
      <c r="AC1638" s="145"/>
      <c r="AD1638" s="145"/>
      <c r="AE1638" s="145"/>
      <c r="AF1638" s="145"/>
      <c r="AG1638" s="145"/>
      <c r="AH1638" s="145"/>
      <c r="AI1638" s="145"/>
      <c r="AJ1638" s="145"/>
      <c r="AK1638" s="145"/>
      <c r="AL1638" s="145"/>
      <c r="AM1638" s="145"/>
      <c r="AN1638" s="145"/>
      <c r="AO1638" s="145"/>
      <c r="AP1638" s="145"/>
      <c r="AQ1638" s="145"/>
      <c r="AR1638" s="145"/>
      <c r="AS1638" s="145"/>
      <c r="AT1638" s="145"/>
      <c r="AU1638" s="145"/>
      <c r="AV1638" s="145"/>
      <c r="AW1638" s="145"/>
      <c r="AX1638" s="145"/>
      <c r="AY1638" s="145"/>
      <c r="AZ1638" s="145"/>
      <c r="BA1638" s="145"/>
      <c r="BB1638" s="145"/>
      <c r="BC1638" s="145"/>
      <c r="BD1638" s="167" t="str">
        <f>C1637</f>
        <v>S1.02a:2,00*(6,46*2+5,50*2+1,00*2+2,10*2)</v>
      </c>
      <c r="BE1638" s="145"/>
      <c r="BF1638" s="145"/>
      <c r="BG1638" s="145"/>
      <c r="BH1638" s="145"/>
      <c r="BI1638" s="145"/>
    </row>
    <row r="1639" spans="1:61" ht="12.75">
      <c r="A1639" s="156"/>
      <c r="B1639" s="157"/>
      <c r="C1639" s="160" t="s">
        <v>812</v>
      </c>
      <c r="D1639" s="161"/>
      <c r="E1639" s="162">
        <v>10.008</v>
      </c>
      <c r="F1639" s="163"/>
      <c r="G1639" s="164"/>
      <c r="H1639" s="165"/>
      <c r="I1639" s="158"/>
      <c r="J1639" s="166"/>
      <c r="K1639" s="158"/>
      <c r="M1639" s="159" t="s">
        <v>812</v>
      </c>
      <c r="O1639" s="145"/>
      <c r="Z1639" s="145"/>
      <c r="AA1639" s="145"/>
      <c r="AB1639" s="145"/>
      <c r="AC1639" s="145"/>
      <c r="AD1639" s="145"/>
      <c r="AE1639" s="145"/>
      <c r="AF1639" s="145"/>
      <c r="AG1639" s="145"/>
      <c r="AH1639" s="145"/>
      <c r="AI1639" s="145"/>
      <c r="AJ1639" s="145"/>
      <c r="AK1639" s="145"/>
      <c r="AL1639" s="145"/>
      <c r="AM1639" s="145"/>
      <c r="AN1639" s="145"/>
      <c r="AO1639" s="145"/>
      <c r="AP1639" s="145"/>
      <c r="AQ1639" s="145"/>
      <c r="AR1639" s="145"/>
      <c r="AS1639" s="145"/>
      <c r="AT1639" s="145"/>
      <c r="AU1639" s="145"/>
      <c r="AV1639" s="145"/>
      <c r="AW1639" s="145"/>
      <c r="AX1639" s="145"/>
      <c r="AY1639" s="145"/>
      <c r="AZ1639" s="145"/>
      <c r="BA1639" s="145"/>
      <c r="BB1639" s="145"/>
      <c r="BC1639" s="145"/>
      <c r="BD1639" s="167" t="str">
        <f>C1638</f>
        <v>N1.06a:2,00*(5,20*2+2,88*2)</v>
      </c>
      <c r="BE1639" s="145"/>
      <c r="BF1639" s="145"/>
      <c r="BG1639" s="145"/>
      <c r="BH1639" s="145"/>
      <c r="BI1639" s="145"/>
    </row>
    <row r="1640" spans="1:61" ht="12.75">
      <c r="A1640" s="156"/>
      <c r="B1640" s="157"/>
      <c r="C1640" s="160" t="s">
        <v>813</v>
      </c>
      <c r="D1640" s="161"/>
      <c r="E1640" s="162">
        <v>28.32</v>
      </c>
      <c r="F1640" s="163"/>
      <c r="G1640" s="164"/>
      <c r="H1640" s="165"/>
      <c r="I1640" s="158"/>
      <c r="J1640" s="166"/>
      <c r="K1640" s="158"/>
      <c r="M1640" s="159" t="s">
        <v>813</v>
      </c>
      <c r="O1640" s="145"/>
      <c r="Z1640" s="145"/>
      <c r="AA1640" s="145"/>
      <c r="AB1640" s="145"/>
      <c r="AC1640" s="145"/>
      <c r="AD1640" s="145"/>
      <c r="AE1640" s="145"/>
      <c r="AF1640" s="145"/>
      <c r="AG1640" s="145"/>
      <c r="AH1640" s="145"/>
      <c r="AI1640" s="145"/>
      <c r="AJ1640" s="145"/>
      <c r="AK1640" s="145"/>
      <c r="AL1640" s="145"/>
      <c r="AM1640" s="145"/>
      <c r="AN1640" s="145"/>
      <c r="AO1640" s="145"/>
      <c r="AP1640" s="145"/>
      <c r="AQ1640" s="145"/>
      <c r="AR1640" s="145"/>
      <c r="AS1640" s="145"/>
      <c r="AT1640" s="145"/>
      <c r="AU1640" s="145"/>
      <c r="AV1640" s="145"/>
      <c r="AW1640" s="145"/>
      <c r="AX1640" s="145"/>
      <c r="AY1640" s="145"/>
      <c r="AZ1640" s="145"/>
      <c r="BA1640" s="145"/>
      <c r="BB1640" s="145"/>
      <c r="BC1640" s="145"/>
      <c r="BD1640" s="167" t="str">
        <f>C1639</f>
        <v>N1.06b:1,80*(0,95*2+1,83*2)</v>
      </c>
      <c r="BE1640" s="145"/>
      <c r="BF1640" s="145"/>
      <c r="BG1640" s="145"/>
      <c r="BH1640" s="145"/>
      <c r="BI1640" s="145"/>
    </row>
    <row r="1641" spans="1:61" ht="12.75">
      <c r="A1641" s="156"/>
      <c r="B1641" s="157"/>
      <c r="C1641" s="160" t="s">
        <v>814</v>
      </c>
      <c r="D1641" s="161"/>
      <c r="E1641" s="162">
        <v>10.008</v>
      </c>
      <c r="F1641" s="163"/>
      <c r="G1641" s="164"/>
      <c r="H1641" s="165"/>
      <c r="I1641" s="158"/>
      <c r="J1641" s="166"/>
      <c r="K1641" s="158"/>
      <c r="M1641" s="159" t="s">
        <v>814</v>
      </c>
      <c r="O1641" s="145"/>
      <c r="Z1641" s="145"/>
      <c r="AA1641" s="145"/>
      <c r="AB1641" s="145"/>
      <c r="AC1641" s="145"/>
      <c r="AD1641" s="145"/>
      <c r="AE1641" s="145"/>
      <c r="AF1641" s="145"/>
      <c r="AG1641" s="145"/>
      <c r="AH1641" s="145"/>
      <c r="AI1641" s="145"/>
      <c r="AJ1641" s="145"/>
      <c r="AK1641" s="145"/>
      <c r="AL1641" s="145"/>
      <c r="AM1641" s="145"/>
      <c r="AN1641" s="145"/>
      <c r="AO1641" s="145"/>
      <c r="AP1641" s="145"/>
      <c r="AQ1641" s="145"/>
      <c r="AR1641" s="145"/>
      <c r="AS1641" s="145"/>
      <c r="AT1641" s="145"/>
      <c r="AU1641" s="145"/>
      <c r="AV1641" s="145"/>
      <c r="AW1641" s="145"/>
      <c r="AX1641" s="145"/>
      <c r="AY1641" s="145"/>
      <c r="AZ1641" s="145"/>
      <c r="BA1641" s="145"/>
      <c r="BB1641" s="145"/>
      <c r="BC1641" s="145"/>
      <c r="BD1641" s="167" t="str">
        <f>C1640</f>
        <v>N1.08a:2,00*(4,20*2+2,88*2)</v>
      </c>
      <c r="BE1641" s="145"/>
      <c r="BF1641" s="145"/>
      <c r="BG1641" s="145"/>
      <c r="BH1641" s="145"/>
      <c r="BI1641" s="145"/>
    </row>
    <row r="1642" spans="1:61" ht="12.75">
      <c r="A1642" s="156"/>
      <c r="B1642" s="157"/>
      <c r="C1642" s="160" t="s">
        <v>815</v>
      </c>
      <c r="D1642" s="161"/>
      <c r="E1642" s="162">
        <v>40.32</v>
      </c>
      <c r="F1642" s="163"/>
      <c r="G1642" s="164"/>
      <c r="H1642" s="165"/>
      <c r="I1642" s="158"/>
      <c r="J1642" s="166"/>
      <c r="K1642" s="158"/>
      <c r="M1642" s="159" t="s">
        <v>815</v>
      </c>
      <c r="O1642" s="145"/>
      <c r="Z1642" s="145"/>
      <c r="AA1642" s="145"/>
      <c r="AB1642" s="145"/>
      <c r="AC1642" s="145"/>
      <c r="AD1642" s="145"/>
      <c r="AE1642" s="145"/>
      <c r="AF1642" s="145"/>
      <c r="AG1642" s="145"/>
      <c r="AH1642" s="145"/>
      <c r="AI1642" s="145"/>
      <c r="AJ1642" s="145"/>
      <c r="AK1642" s="145"/>
      <c r="AL1642" s="145"/>
      <c r="AM1642" s="145"/>
      <c r="AN1642" s="145"/>
      <c r="AO1642" s="145"/>
      <c r="AP1642" s="145"/>
      <c r="AQ1642" s="145"/>
      <c r="AR1642" s="145"/>
      <c r="AS1642" s="145"/>
      <c r="AT1642" s="145"/>
      <c r="AU1642" s="145"/>
      <c r="AV1642" s="145"/>
      <c r="AW1642" s="145"/>
      <c r="AX1642" s="145"/>
      <c r="AY1642" s="145"/>
      <c r="AZ1642" s="145"/>
      <c r="BA1642" s="145"/>
      <c r="BB1642" s="145"/>
      <c r="BC1642" s="145"/>
      <c r="BD1642" s="167" t="str">
        <f>C1641</f>
        <v>N1.08b:1,80*(0,95*2+1,83*2)</v>
      </c>
      <c r="BE1642" s="145"/>
      <c r="BF1642" s="145"/>
      <c r="BG1642" s="145"/>
      <c r="BH1642" s="145"/>
      <c r="BI1642" s="145"/>
    </row>
    <row r="1643" spans="1:61" ht="12.75">
      <c r="A1643" s="156"/>
      <c r="B1643" s="157"/>
      <c r="C1643" s="160" t="s">
        <v>816</v>
      </c>
      <c r="D1643" s="161"/>
      <c r="E1643" s="162">
        <v>9.18</v>
      </c>
      <c r="F1643" s="163"/>
      <c r="G1643" s="164"/>
      <c r="H1643" s="165"/>
      <c r="I1643" s="158"/>
      <c r="J1643" s="166"/>
      <c r="K1643" s="158"/>
      <c r="M1643" s="159" t="s">
        <v>816</v>
      </c>
      <c r="O1643" s="145"/>
      <c r="Z1643" s="145"/>
      <c r="AA1643" s="145"/>
      <c r="AB1643" s="145"/>
      <c r="AC1643" s="145"/>
      <c r="AD1643" s="145"/>
      <c r="AE1643" s="145"/>
      <c r="AF1643" s="145"/>
      <c r="AG1643" s="145"/>
      <c r="AH1643" s="145"/>
      <c r="AI1643" s="145"/>
      <c r="AJ1643" s="145"/>
      <c r="AK1643" s="145"/>
      <c r="AL1643" s="145"/>
      <c r="AM1643" s="145"/>
      <c r="AN1643" s="145"/>
      <c r="AO1643" s="145"/>
      <c r="AP1643" s="145"/>
      <c r="AQ1643" s="145"/>
      <c r="AR1643" s="145"/>
      <c r="AS1643" s="145"/>
      <c r="AT1643" s="145"/>
      <c r="AU1643" s="145"/>
      <c r="AV1643" s="145"/>
      <c r="AW1643" s="145"/>
      <c r="AX1643" s="145"/>
      <c r="AY1643" s="145"/>
      <c r="AZ1643" s="145"/>
      <c r="BA1643" s="145"/>
      <c r="BB1643" s="145"/>
      <c r="BC1643" s="145"/>
      <c r="BD1643" s="167" t="str">
        <f>C1642</f>
        <v>N2.12a:2,00*(3,35*4-1,30*2+4,68*2)</v>
      </c>
      <c r="BE1643" s="145"/>
      <c r="BF1643" s="145"/>
      <c r="BG1643" s="145"/>
      <c r="BH1643" s="145"/>
      <c r="BI1643" s="145"/>
    </row>
    <row r="1644" spans="1:61" ht="12.75">
      <c r="A1644" s="156"/>
      <c r="B1644" s="157"/>
      <c r="C1644" s="160" t="s">
        <v>817</v>
      </c>
      <c r="D1644" s="161"/>
      <c r="E1644" s="162">
        <v>23.482</v>
      </c>
      <c r="F1644" s="163"/>
      <c r="G1644" s="164"/>
      <c r="H1644" s="165"/>
      <c r="I1644" s="158"/>
      <c r="J1644" s="166"/>
      <c r="K1644" s="158"/>
      <c r="M1644" s="159" t="s">
        <v>817</v>
      </c>
      <c r="O1644" s="145"/>
      <c r="Z1644" s="145"/>
      <c r="AA1644" s="145"/>
      <c r="AB1644" s="145"/>
      <c r="AC1644" s="145"/>
      <c r="AD1644" s="145"/>
      <c r="AE1644" s="145"/>
      <c r="AF1644" s="145"/>
      <c r="AG1644" s="145"/>
      <c r="AH1644" s="145"/>
      <c r="AI1644" s="145"/>
      <c r="AJ1644" s="145"/>
      <c r="AK1644" s="145"/>
      <c r="AL1644" s="145"/>
      <c r="AM1644" s="145"/>
      <c r="AN1644" s="145"/>
      <c r="AO1644" s="145"/>
      <c r="AP1644" s="145"/>
      <c r="AQ1644" s="145"/>
      <c r="AR1644" s="145"/>
      <c r="AS1644" s="145"/>
      <c r="AT1644" s="145"/>
      <c r="AU1644" s="145"/>
      <c r="AV1644" s="145"/>
      <c r="AW1644" s="145"/>
      <c r="AX1644" s="145"/>
      <c r="AY1644" s="145"/>
      <c r="AZ1644" s="145"/>
      <c r="BA1644" s="145"/>
      <c r="BB1644" s="145"/>
      <c r="BC1644" s="145"/>
      <c r="BD1644" s="167" t="str">
        <f>C1643</f>
        <v>N2.12b:1,80*(0,95*2+1,60*2)</v>
      </c>
      <c r="BE1644" s="145"/>
      <c r="BF1644" s="145"/>
      <c r="BG1644" s="145"/>
      <c r="BH1644" s="145"/>
      <c r="BI1644" s="145"/>
    </row>
    <row r="1645" spans="1:61" ht="12.75">
      <c r="A1645" s="156"/>
      <c r="B1645" s="157"/>
      <c r="C1645" s="160" t="s">
        <v>818</v>
      </c>
      <c r="D1645" s="161"/>
      <c r="E1645" s="162">
        <v>7.2</v>
      </c>
      <c r="F1645" s="163"/>
      <c r="G1645" s="164"/>
      <c r="H1645" s="165"/>
      <c r="I1645" s="158"/>
      <c r="J1645" s="166"/>
      <c r="K1645" s="158"/>
      <c r="M1645" s="159" t="s">
        <v>818</v>
      </c>
      <c r="O1645" s="145"/>
      <c r="Z1645" s="145"/>
      <c r="AA1645" s="145"/>
      <c r="AB1645" s="145"/>
      <c r="AC1645" s="145"/>
      <c r="AD1645" s="145"/>
      <c r="AE1645" s="145"/>
      <c r="AF1645" s="145"/>
      <c r="AG1645" s="145"/>
      <c r="AH1645" s="145"/>
      <c r="AI1645" s="145"/>
      <c r="AJ1645" s="145"/>
      <c r="AK1645" s="145"/>
      <c r="AL1645" s="145"/>
      <c r="AM1645" s="145"/>
      <c r="AN1645" s="145"/>
      <c r="AO1645" s="145"/>
      <c r="AP1645" s="145"/>
      <c r="AQ1645" s="145"/>
      <c r="AR1645" s="145"/>
      <c r="AS1645" s="145"/>
      <c r="AT1645" s="145"/>
      <c r="AU1645" s="145"/>
      <c r="AV1645" s="145"/>
      <c r="AW1645" s="145"/>
      <c r="AX1645" s="145"/>
      <c r="AY1645" s="145"/>
      <c r="AZ1645" s="145"/>
      <c r="BA1645" s="145"/>
      <c r="BB1645" s="145"/>
      <c r="BC1645" s="145"/>
      <c r="BD1645" s="167" t="str">
        <f>C1644</f>
        <v>N2.02:2,95*(2,00+3,06+0,40+2,50)</v>
      </c>
      <c r="BE1645" s="145"/>
      <c r="BF1645" s="145"/>
      <c r="BG1645" s="145"/>
      <c r="BH1645" s="145"/>
      <c r="BI1645" s="145"/>
    </row>
    <row r="1646" spans="1:61" ht="12.75">
      <c r="A1646" s="156"/>
      <c r="B1646" s="157"/>
      <c r="C1646" s="160" t="s">
        <v>819</v>
      </c>
      <c r="D1646" s="161"/>
      <c r="E1646" s="162">
        <v>17.856</v>
      </c>
      <c r="F1646" s="163"/>
      <c r="G1646" s="164"/>
      <c r="H1646" s="165"/>
      <c r="I1646" s="158"/>
      <c r="J1646" s="166"/>
      <c r="K1646" s="158"/>
      <c r="M1646" s="159" t="s">
        <v>819</v>
      </c>
      <c r="O1646" s="145"/>
      <c r="Z1646" s="145"/>
      <c r="AA1646" s="145"/>
      <c r="AB1646" s="145"/>
      <c r="AC1646" s="145"/>
      <c r="AD1646" s="145"/>
      <c r="AE1646" s="145"/>
      <c r="AF1646" s="145"/>
      <c r="AG1646" s="145"/>
      <c r="AH1646" s="145"/>
      <c r="AI1646" s="145"/>
      <c r="AJ1646" s="145"/>
      <c r="AK1646" s="145"/>
      <c r="AL1646" s="145"/>
      <c r="AM1646" s="145"/>
      <c r="AN1646" s="145"/>
      <c r="AO1646" s="145"/>
      <c r="AP1646" s="145"/>
      <c r="AQ1646" s="145"/>
      <c r="AR1646" s="145"/>
      <c r="AS1646" s="145"/>
      <c r="AT1646" s="145"/>
      <c r="AU1646" s="145"/>
      <c r="AV1646" s="145"/>
      <c r="AW1646" s="145"/>
      <c r="AX1646" s="145"/>
      <c r="AY1646" s="145"/>
      <c r="AZ1646" s="145"/>
      <c r="BA1646" s="145"/>
      <c r="BB1646" s="145"/>
      <c r="BC1646" s="145"/>
      <c r="BD1646" s="167" t="str">
        <f>C1645</f>
        <v>N2.05:1,50*(0,90*2+1,50*2)</v>
      </c>
      <c r="BE1646" s="145"/>
      <c r="BF1646" s="145"/>
      <c r="BG1646" s="145"/>
      <c r="BH1646" s="145"/>
      <c r="BI1646" s="145"/>
    </row>
    <row r="1647" spans="1:61" ht="12.75">
      <c r="A1647" s="156"/>
      <c r="B1647" s="157"/>
      <c r="C1647" s="160" t="s">
        <v>820</v>
      </c>
      <c r="D1647" s="161"/>
      <c r="E1647" s="162">
        <v>9.468</v>
      </c>
      <c r="F1647" s="163"/>
      <c r="G1647" s="164"/>
      <c r="H1647" s="165"/>
      <c r="I1647" s="158"/>
      <c r="J1647" s="166"/>
      <c r="K1647" s="158"/>
      <c r="M1647" s="159" t="s">
        <v>820</v>
      </c>
      <c r="O1647" s="145"/>
      <c r="Z1647" s="145"/>
      <c r="AA1647" s="145"/>
      <c r="AB1647" s="145"/>
      <c r="AC1647" s="145"/>
      <c r="AD1647" s="145"/>
      <c r="AE1647" s="145"/>
      <c r="AF1647" s="145"/>
      <c r="AG1647" s="145"/>
      <c r="AH1647" s="145"/>
      <c r="AI1647" s="145"/>
      <c r="AJ1647" s="145"/>
      <c r="AK1647" s="145"/>
      <c r="AL1647" s="145"/>
      <c r="AM1647" s="145"/>
      <c r="AN1647" s="145"/>
      <c r="AO1647" s="145"/>
      <c r="AP1647" s="145"/>
      <c r="AQ1647" s="145"/>
      <c r="AR1647" s="145"/>
      <c r="AS1647" s="145"/>
      <c r="AT1647" s="145"/>
      <c r="AU1647" s="145"/>
      <c r="AV1647" s="145"/>
      <c r="AW1647" s="145"/>
      <c r="AX1647" s="145"/>
      <c r="AY1647" s="145"/>
      <c r="AZ1647" s="145"/>
      <c r="BA1647" s="145"/>
      <c r="BB1647" s="145"/>
      <c r="BC1647" s="145"/>
      <c r="BD1647" s="167" t="str">
        <f>C1646</f>
        <v>N2.06a:1,80*(2,68*2+2,28*2)</v>
      </c>
      <c r="BE1647" s="145"/>
      <c r="BF1647" s="145"/>
      <c r="BG1647" s="145"/>
      <c r="BH1647" s="145"/>
      <c r="BI1647" s="145"/>
    </row>
    <row r="1648" spans="1:61" ht="12.75">
      <c r="A1648" s="156"/>
      <c r="B1648" s="157"/>
      <c r="C1648" s="160" t="s">
        <v>821</v>
      </c>
      <c r="D1648" s="161"/>
      <c r="E1648" s="162">
        <v>9.468</v>
      </c>
      <c r="F1648" s="163"/>
      <c r="G1648" s="164"/>
      <c r="H1648" s="165"/>
      <c r="I1648" s="158"/>
      <c r="J1648" s="166"/>
      <c r="K1648" s="158"/>
      <c r="M1648" s="159" t="s">
        <v>821</v>
      </c>
      <c r="O1648" s="145"/>
      <c r="Z1648" s="145"/>
      <c r="AA1648" s="145"/>
      <c r="AB1648" s="145"/>
      <c r="AC1648" s="145"/>
      <c r="AD1648" s="145"/>
      <c r="AE1648" s="145"/>
      <c r="AF1648" s="145"/>
      <c r="AG1648" s="145"/>
      <c r="AH1648" s="145"/>
      <c r="AI1648" s="145"/>
      <c r="AJ1648" s="145"/>
      <c r="AK1648" s="145"/>
      <c r="AL1648" s="145"/>
      <c r="AM1648" s="145"/>
      <c r="AN1648" s="145"/>
      <c r="AO1648" s="145"/>
      <c r="AP1648" s="145"/>
      <c r="AQ1648" s="145"/>
      <c r="AR1648" s="145"/>
      <c r="AS1648" s="145"/>
      <c r="AT1648" s="145"/>
      <c r="AU1648" s="145"/>
      <c r="AV1648" s="145"/>
      <c r="AW1648" s="145"/>
      <c r="AX1648" s="145"/>
      <c r="AY1648" s="145"/>
      <c r="AZ1648" s="145"/>
      <c r="BA1648" s="145"/>
      <c r="BB1648" s="145"/>
      <c r="BC1648" s="145"/>
      <c r="BD1648" s="167" t="str">
        <f>C1647</f>
        <v>N2.06b:1,80*(1,63*2+1,00*2)</v>
      </c>
      <c r="BE1648" s="145"/>
      <c r="BF1648" s="145"/>
      <c r="BG1648" s="145"/>
      <c r="BH1648" s="145"/>
      <c r="BI1648" s="145"/>
    </row>
    <row r="1649" spans="1:61" ht="12.75">
      <c r="A1649" s="156"/>
      <c r="B1649" s="157"/>
      <c r="C1649" s="160" t="s">
        <v>822</v>
      </c>
      <c r="D1649" s="161"/>
      <c r="E1649" s="162">
        <v>10.116</v>
      </c>
      <c r="F1649" s="163"/>
      <c r="G1649" s="164"/>
      <c r="H1649" s="165"/>
      <c r="I1649" s="158"/>
      <c r="J1649" s="166"/>
      <c r="K1649" s="158"/>
      <c r="M1649" s="159" t="s">
        <v>822</v>
      </c>
      <c r="O1649" s="145"/>
      <c r="Z1649" s="145"/>
      <c r="AA1649" s="145"/>
      <c r="AB1649" s="145"/>
      <c r="AC1649" s="145"/>
      <c r="AD1649" s="145"/>
      <c r="AE1649" s="145"/>
      <c r="AF1649" s="145"/>
      <c r="AG1649" s="145"/>
      <c r="AH1649" s="145"/>
      <c r="AI1649" s="145"/>
      <c r="AJ1649" s="145"/>
      <c r="AK1649" s="145"/>
      <c r="AL1649" s="145"/>
      <c r="AM1649" s="145"/>
      <c r="AN1649" s="145"/>
      <c r="AO1649" s="145"/>
      <c r="AP1649" s="145"/>
      <c r="AQ1649" s="145"/>
      <c r="AR1649" s="145"/>
      <c r="AS1649" s="145"/>
      <c r="AT1649" s="145"/>
      <c r="AU1649" s="145"/>
      <c r="AV1649" s="145"/>
      <c r="AW1649" s="145"/>
      <c r="AX1649" s="145"/>
      <c r="AY1649" s="145"/>
      <c r="AZ1649" s="145"/>
      <c r="BA1649" s="145"/>
      <c r="BB1649" s="145"/>
      <c r="BC1649" s="145"/>
      <c r="BD1649" s="167" t="str">
        <f>C1648</f>
        <v>N2.07b:1,80*(1,63*2+1,00*2)</v>
      </c>
      <c r="BE1649" s="145"/>
      <c r="BF1649" s="145"/>
      <c r="BG1649" s="145"/>
      <c r="BH1649" s="145"/>
      <c r="BI1649" s="145"/>
    </row>
    <row r="1650" spans="1:61" ht="12.75">
      <c r="A1650" s="156"/>
      <c r="B1650" s="157"/>
      <c r="C1650" s="160" t="s">
        <v>823</v>
      </c>
      <c r="D1650" s="161"/>
      <c r="E1650" s="162">
        <v>10.908</v>
      </c>
      <c r="F1650" s="163"/>
      <c r="G1650" s="164"/>
      <c r="H1650" s="165"/>
      <c r="I1650" s="158"/>
      <c r="J1650" s="166"/>
      <c r="K1650" s="158"/>
      <c r="M1650" s="159" t="s">
        <v>823</v>
      </c>
      <c r="O1650" s="145"/>
      <c r="Z1650" s="145"/>
      <c r="AA1650" s="145"/>
      <c r="AB1650" s="145"/>
      <c r="AC1650" s="145"/>
      <c r="AD1650" s="145"/>
      <c r="AE1650" s="145"/>
      <c r="AF1650" s="145"/>
      <c r="AG1650" s="145"/>
      <c r="AH1650" s="145"/>
      <c r="AI1650" s="145"/>
      <c r="AJ1650" s="145"/>
      <c r="AK1650" s="145"/>
      <c r="AL1650" s="145"/>
      <c r="AM1650" s="145"/>
      <c r="AN1650" s="145"/>
      <c r="AO1650" s="145"/>
      <c r="AP1650" s="145"/>
      <c r="AQ1650" s="145"/>
      <c r="AR1650" s="145"/>
      <c r="AS1650" s="145"/>
      <c r="AT1650" s="145"/>
      <c r="AU1650" s="145"/>
      <c r="AV1650" s="145"/>
      <c r="AW1650" s="145"/>
      <c r="AX1650" s="145"/>
      <c r="AY1650" s="145"/>
      <c r="AZ1650" s="145"/>
      <c r="BA1650" s="145"/>
      <c r="BB1650" s="145"/>
      <c r="BC1650" s="145"/>
      <c r="BD1650" s="167" t="str">
        <f>C1649</f>
        <v>N2.07a:1,80*(1,18*2+1,63*2)</v>
      </c>
      <c r="BE1650" s="145"/>
      <c r="BF1650" s="145"/>
      <c r="BG1650" s="145"/>
      <c r="BH1650" s="145"/>
      <c r="BI1650" s="145"/>
    </row>
    <row r="1651" spans="1:61" ht="12.75">
      <c r="A1651" s="156"/>
      <c r="B1651" s="157"/>
      <c r="C1651" s="160" t="s">
        <v>824</v>
      </c>
      <c r="D1651" s="161"/>
      <c r="E1651" s="162">
        <v>10.72</v>
      </c>
      <c r="F1651" s="163"/>
      <c r="G1651" s="164"/>
      <c r="H1651" s="165"/>
      <c r="I1651" s="158"/>
      <c r="J1651" s="166"/>
      <c r="K1651" s="158"/>
      <c r="M1651" s="159" t="s">
        <v>824</v>
      </c>
      <c r="O1651" s="145"/>
      <c r="Z1651" s="145"/>
      <c r="AA1651" s="145"/>
      <c r="AB1651" s="145"/>
      <c r="AC1651" s="145"/>
      <c r="AD1651" s="145"/>
      <c r="AE1651" s="145"/>
      <c r="AF1651" s="145"/>
      <c r="AG1651" s="145"/>
      <c r="AH1651" s="145"/>
      <c r="AI1651" s="145"/>
      <c r="AJ1651" s="145"/>
      <c r="AK1651" s="145"/>
      <c r="AL1651" s="145"/>
      <c r="AM1651" s="145"/>
      <c r="AN1651" s="145"/>
      <c r="AO1651" s="145"/>
      <c r="AP1651" s="145"/>
      <c r="AQ1651" s="145"/>
      <c r="AR1651" s="145"/>
      <c r="AS1651" s="145"/>
      <c r="AT1651" s="145"/>
      <c r="AU1651" s="145"/>
      <c r="AV1651" s="145"/>
      <c r="AW1651" s="145"/>
      <c r="AX1651" s="145"/>
      <c r="AY1651" s="145"/>
      <c r="AZ1651" s="145"/>
      <c r="BA1651" s="145"/>
      <c r="BB1651" s="145"/>
      <c r="BC1651" s="145"/>
      <c r="BD1651" s="167" t="str">
        <f>C1650</f>
        <v>N2.07c:1,80*(0,95*2+2,08*2)</v>
      </c>
      <c r="BE1651" s="145"/>
      <c r="BF1651" s="145"/>
      <c r="BG1651" s="145"/>
      <c r="BH1651" s="145"/>
      <c r="BI1651" s="145"/>
    </row>
    <row r="1652" spans="1:61" ht="12.75">
      <c r="A1652" s="156"/>
      <c r="B1652" s="157"/>
      <c r="C1652" s="160" t="s">
        <v>825</v>
      </c>
      <c r="D1652" s="161"/>
      <c r="E1652" s="162">
        <v>38.32</v>
      </c>
      <c r="F1652" s="163"/>
      <c r="G1652" s="164"/>
      <c r="H1652" s="165"/>
      <c r="I1652" s="158"/>
      <c r="J1652" s="166"/>
      <c r="K1652" s="158"/>
      <c r="M1652" s="159" t="s">
        <v>825</v>
      </c>
      <c r="O1652" s="145"/>
      <c r="Z1652" s="145"/>
      <c r="AA1652" s="145"/>
      <c r="AB1652" s="145"/>
      <c r="AC1652" s="145"/>
      <c r="AD1652" s="145"/>
      <c r="AE1652" s="145"/>
      <c r="AF1652" s="145"/>
      <c r="AG1652" s="145"/>
      <c r="AH1652" s="145"/>
      <c r="AI1652" s="145"/>
      <c r="AJ1652" s="145"/>
      <c r="AK1652" s="145"/>
      <c r="AL1652" s="145"/>
      <c r="AM1652" s="145"/>
      <c r="AN1652" s="145"/>
      <c r="AO1652" s="145"/>
      <c r="AP1652" s="145"/>
      <c r="AQ1652" s="145"/>
      <c r="AR1652" s="145"/>
      <c r="AS1652" s="145"/>
      <c r="AT1652" s="145"/>
      <c r="AU1652" s="145"/>
      <c r="AV1652" s="145"/>
      <c r="AW1652" s="145"/>
      <c r="AX1652" s="145"/>
      <c r="AY1652" s="145"/>
      <c r="AZ1652" s="145"/>
      <c r="BA1652" s="145"/>
      <c r="BB1652" s="145"/>
      <c r="BC1652" s="145"/>
      <c r="BD1652" s="167" t="str">
        <f>C1651</f>
        <v>N2.10b:2,00*(0,95*2+1,73*2)</v>
      </c>
      <c r="BE1652" s="145"/>
      <c r="BF1652" s="145"/>
      <c r="BG1652" s="145"/>
      <c r="BH1652" s="145"/>
      <c r="BI1652" s="145"/>
    </row>
    <row r="1653" spans="1:61" ht="12.75">
      <c r="A1653" s="156"/>
      <c r="B1653" s="157"/>
      <c r="C1653" s="160" t="s">
        <v>826</v>
      </c>
      <c r="D1653" s="161"/>
      <c r="E1653" s="162">
        <v>-26.46</v>
      </c>
      <c r="F1653" s="163"/>
      <c r="G1653" s="164"/>
      <c r="H1653" s="165"/>
      <c r="I1653" s="158"/>
      <c r="J1653" s="166"/>
      <c r="K1653" s="158"/>
      <c r="M1653" s="159" t="s">
        <v>826</v>
      </c>
      <c r="O1653" s="145"/>
      <c r="Z1653" s="145"/>
      <c r="AA1653" s="145"/>
      <c r="AB1653" s="145"/>
      <c r="AC1653" s="145"/>
      <c r="AD1653" s="145"/>
      <c r="AE1653" s="145"/>
      <c r="AF1653" s="145"/>
      <c r="AG1653" s="145"/>
      <c r="AH1653" s="145"/>
      <c r="AI1653" s="145"/>
      <c r="AJ1653" s="145"/>
      <c r="AK1653" s="145"/>
      <c r="AL1653" s="145"/>
      <c r="AM1653" s="145"/>
      <c r="AN1653" s="145"/>
      <c r="AO1653" s="145"/>
      <c r="AP1653" s="145"/>
      <c r="AQ1653" s="145"/>
      <c r="AR1653" s="145"/>
      <c r="AS1653" s="145"/>
      <c r="AT1653" s="145"/>
      <c r="AU1653" s="145"/>
      <c r="AV1653" s="145"/>
      <c r="AW1653" s="145"/>
      <c r="AX1653" s="145"/>
      <c r="AY1653" s="145"/>
      <c r="AZ1653" s="145"/>
      <c r="BA1653" s="145"/>
      <c r="BB1653" s="145"/>
      <c r="BC1653" s="145"/>
      <c r="BD1653" s="167" t="str">
        <f>C1652</f>
        <v>N2.10a:2,00*(2,80*2+4,68*2+2,10*2)</v>
      </c>
      <c r="BE1653" s="145"/>
      <c r="BF1653" s="145"/>
      <c r="BG1653" s="145"/>
      <c r="BH1653" s="145"/>
      <c r="BI1653" s="145"/>
    </row>
    <row r="1654" spans="1:104" ht="22.5">
      <c r="A1654" s="146">
        <v>317</v>
      </c>
      <c r="B1654" s="147" t="s">
        <v>1564</v>
      </c>
      <c r="C1654" s="148" t="s">
        <v>1565</v>
      </c>
      <c r="D1654" s="149" t="s">
        <v>49</v>
      </c>
      <c r="E1654" s="150">
        <v>380.29</v>
      </c>
      <c r="F1654" s="151">
        <v>0</v>
      </c>
      <c r="G1654" s="152">
        <f>E1654*F1654</f>
        <v>0</v>
      </c>
      <c r="H1654" s="153">
        <v>0.00011</v>
      </c>
      <c r="I1654" s="154">
        <f>E1654*H1654</f>
        <v>0.041831900000000005</v>
      </c>
      <c r="J1654" s="153">
        <v>0</v>
      </c>
      <c r="K1654" s="154">
        <f>E1654*J1654</f>
        <v>0</v>
      </c>
      <c r="O1654" s="145"/>
      <c r="Z1654" s="145"/>
      <c r="AA1654" s="145">
        <v>1</v>
      </c>
      <c r="AB1654" s="145">
        <v>7</v>
      </c>
      <c r="AC1654" s="145">
        <v>7</v>
      </c>
      <c r="AD1654" s="145"/>
      <c r="AE1654" s="145"/>
      <c r="AF1654" s="145"/>
      <c r="AG1654" s="145"/>
      <c r="AH1654" s="145"/>
      <c r="AI1654" s="145"/>
      <c r="AJ1654" s="145"/>
      <c r="AK1654" s="145"/>
      <c r="AL1654" s="145"/>
      <c r="AM1654" s="145"/>
      <c r="AN1654" s="145"/>
      <c r="AO1654" s="145"/>
      <c r="AP1654" s="145"/>
      <c r="AQ1654" s="145"/>
      <c r="AR1654" s="145"/>
      <c r="AS1654" s="145"/>
      <c r="AT1654" s="145"/>
      <c r="AU1654" s="145"/>
      <c r="AV1654" s="145"/>
      <c r="AW1654" s="145"/>
      <c r="AX1654" s="145"/>
      <c r="AY1654" s="145"/>
      <c r="AZ1654" s="155">
        <f>G1654</f>
        <v>0</v>
      </c>
      <c r="BA1654" s="145"/>
      <c r="BB1654" s="145"/>
      <c r="BC1654" s="145"/>
      <c r="BD1654" s="145"/>
      <c r="BE1654" s="145"/>
      <c r="BF1654" s="145"/>
      <c r="BG1654" s="145"/>
      <c r="BH1654" s="145"/>
      <c r="BI1654" s="145"/>
      <c r="CA1654" s="145">
        <v>1</v>
      </c>
      <c r="CB1654" s="145">
        <v>7</v>
      </c>
      <c r="CZ1654" s="108">
        <v>2</v>
      </c>
    </row>
    <row r="1655" spans="1:61" ht="12.75">
      <c r="A1655" s="156"/>
      <c r="B1655" s="157"/>
      <c r="C1655" s="160" t="s">
        <v>806</v>
      </c>
      <c r="D1655" s="161"/>
      <c r="E1655" s="162">
        <v>28.026</v>
      </c>
      <c r="F1655" s="163"/>
      <c r="G1655" s="164"/>
      <c r="H1655" s="165"/>
      <c r="I1655" s="158"/>
      <c r="J1655" s="166"/>
      <c r="K1655" s="158"/>
      <c r="M1655" s="159" t="s">
        <v>806</v>
      </c>
      <c r="O1655" s="145"/>
      <c r="Z1655" s="145"/>
      <c r="AA1655" s="145"/>
      <c r="AB1655" s="145"/>
      <c r="AC1655" s="145"/>
      <c r="AD1655" s="145"/>
      <c r="AE1655" s="145"/>
      <c r="AF1655" s="145"/>
      <c r="AG1655" s="145"/>
      <c r="AH1655" s="145"/>
      <c r="AI1655" s="145"/>
      <c r="AJ1655" s="145"/>
      <c r="AK1655" s="145"/>
      <c r="AL1655" s="145"/>
      <c r="AM1655" s="145"/>
      <c r="AN1655" s="145"/>
      <c r="AO1655" s="145"/>
      <c r="AP1655" s="145"/>
      <c r="AQ1655" s="145"/>
      <c r="AR1655" s="145"/>
      <c r="AS1655" s="145"/>
      <c r="AT1655" s="145"/>
      <c r="AU1655" s="145"/>
      <c r="AV1655" s="145"/>
      <c r="AW1655" s="145"/>
      <c r="AX1655" s="145"/>
      <c r="AY1655" s="145"/>
      <c r="AZ1655" s="145"/>
      <c r="BA1655" s="145"/>
      <c r="BB1655" s="145"/>
      <c r="BC1655" s="145"/>
      <c r="BD1655" s="167" t="str">
        <f>C1654</f>
        <v xml:space="preserve">Příplatek za spárovací vodotěsnou hmotu - plošně </v>
      </c>
      <c r="BE1655" s="145"/>
      <c r="BF1655" s="145"/>
      <c r="BG1655" s="145"/>
      <c r="BH1655" s="145"/>
      <c r="BI1655" s="145"/>
    </row>
    <row r="1656" spans="1:61" ht="12.75">
      <c r="A1656" s="156"/>
      <c r="B1656" s="157"/>
      <c r="C1656" s="160" t="s">
        <v>807</v>
      </c>
      <c r="D1656" s="161"/>
      <c r="E1656" s="162">
        <v>10.62</v>
      </c>
      <c r="F1656" s="163"/>
      <c r="G1656" s="164"/>
      <c r="H1656" s="165"/>
      <c r="I1656" s="158"/>
      <c r="J1656" s="166"/>
      <c r="K1656" s="158"/>
      <c r="M1656" s="159" t="s">
        <v>807</v>
      </c>
      <c r="O1656" s="145"/>
      <c r="Z1656" s="145"/>
      <c r="AA1656" s="145"/>
      <c r="AB1656" s="145"/>
      <c r="AC1656" s="145"/>
      <c r="AD1656" s="145"/>
      <c r="AE1656" s="145"/>
      <c r="AF1656" s="145"/>
      <c r="AG1656" s="145"/>
      <c r="AH1656" s="145"/>
      <c r="AI1656" s="145"/>
      <c r="AJ1656" s="145"/>
      <c r="AK1656" s="145"/>
      <c r="AL1656" s="145"/>
      <c r="AM1656" s="145"/>
      <c r="AN1656" s="145"/>
      <c r="AO1656" s="145"/>
      <c r="AP1656" s="145"/>
      <c r="AQ1656" s="145"/>
      <c r="AR1656" s="145"/>
      <c r="AS1656" s="145"/>
      <c r="AT1656" s="145"/>
      <c r="AU1656" s="145"/>
      <c r="AV1656" s="145"/>
      <c r="AW1656" s="145"/>
      <c r="AX1656" s="145"/>
      <c r="AY1656" s="145"/>
      <c r="AZ1656" s="145"/>
      <c r="BA1656" s="145"/>
      <c r="BB1656" s="145"/>
      <c r="BC1656" s="145"/>
      <c r="BD1656" s="167" t="str">
        <f>C1655</f>
        <v>S1.11:1,80*(5,53*2+1,98*2+0,275*2)</v>
      </c>
      <c r="BE1656" s="145"/>
      <c r="BF1656" s="145"/>
      <c r="BG1656" s="145"/>
      <c r="BH1656" s="145"/>
      <c r="BI1656" s="145"/>
    </row>
    <row r="1657" spans="1:61" ht="12.75">
      <c r="A1657" s="156"/>
      <c r="B1657" s="157"/>
      <c r="C1657" s="160" t="s">
        <v>808</v>
      </c>
      <c r="D1657" s="161"/>
      <c r="E1657" s="162">
        <v>9.93</v>
      </c>
      <c r="F1657" s="163"/>
      <c r="G1657" s="164"/>
      <c r="H1657" s="165"/>
      <c r="I1657" s="158"/>
      <c r="J1657" s="166"/>
      <c r="K1657" s="158"/>
      <c r="M1657" s="159" t="s">
        <v>808</v>
      </c>
      <c r="O1657" s="145"/>
      <c r="Z1657" s="145"/>
      <c r="AA1657" s="145"/>
      <c r="AB1657" s="145"/>
      <c r="AC1657" s="145"/>
      <c r="AD1657" s="145"/>
      <c r="AE1657" s="145"/>
      <c r="AF1657" s="145"/>
      <c r="AG1657" s="145"/>
      <c r="AH1657" s="145"/>
      <c r="AI1657" s="145"/>
      <c r="AJ1657" s="145"/>
      <c r="AK1657" s="145"/>
      <c r="AL1657" s="145"/>
      <c r="AM1657" s="145"/>
      <c r="AN1657" s="145"/>
      <c r="AO1657" s="145"/>
      <c r="AP1657" s="145"/>
      <c r="AQ1657" s="145"/>
      <c r="AR1657" s="145"/>
      <c r="AS1657" s="145"/>
      <c r="AT1657" s="145"/>
      <c r="AU1657" s="145"/>
      <c r="AV1657" s="145"/>
      <c r="AW1657" s="145"/>
      <c r="AX1657" s="145"/>
      <c r="AY1657" s="145"/>
      <c r="AZ1657" s="145"/>
      <c r="BA1657" s="145"/>
      <c r="BB1657" s="145"/>
      <c r="BC1657" s="145"/>
      <c r="BD1657" s="167" t="str">
        <f>C1656</f>
        <v>S1.02c:1,80*(2,00*2+0,95*2)</v>
      </c>
      <c r="BE1657" s="145"/>
      <c r="BF1657" s="145"/>
      <c r="BG1657" s="145"/>
      <c r="BH1657" s="145"/>
      <c r="BI1657" s="145"/>
    </row>
    <row r="1658" spans="1:61" ht="12.75">
      <c r="A1658" s="156"/>
      <c r="B1658" s="157"/>
      <c r="C1658" s="160" t="s">
        <v>809</v>
      </c>
      <c r="D1658" s="161"/>
      <c r="E1658" s="162">
        <v>30.24</v>
      </c>
      <c r="F1658" s="163"/>
      <c r="G1658" s="164"/>
      <c r="H1658" s="165"/>
      <c r="I1658" s="158"/>
      <c r="J1658" s="166"/>
      <c r="K1658" s="158"/>
      <c r="M1658" s="159" t="s">
        <v>809</v>
      </c>
      <c r="O1658" s="145"/>
      <c r="Z1658" s="145"/>
      <c r="AA1658" s="145"/>
      <c r="AB1658" s="145"/>
      <c r="AC1658" s="145"/>
      <c r="AD1658" s="145"/>
      <c r="AE1658" s="145"/>
      <c r="AF1658" s="145"/>
      <c r="AG1658" s="145"/>
      <c r="AH1658" s="145"/>
      <c r="AI1658" s="145"/>
      <c r="AJ1658" s="145"/>
      <c r="AK1658" s="145"/>
      <c r="AL1658" s="145"/>
      <c r="AM1658" s="145"/>
      <c r="AN1658" s="145"/>
      <c r="AO1658" s="145"/>
      <c r="AP1658" s="145"/>
      <c r="AQ1658" s="145"/>
      <c r="AR1658" s="145"/>
      <c r="AS1658" s="145"/>
      <c r="AT1658" s="145"/>
      <c r="AU1658" s="145"/>
      <c r="AV1658" s="145"/>
      <c r="AW1658" s="145"/>
      <c r="AX1658" s="145"/>
      <c r="AY1658" s="145"/>
      <c r="AZ1658" s="145"/>
      <c r="BA1658" s="145"/>
      <c r="BB1658" s="145"/>
      <c r="BC1658" s="145"/>
      <c r="BD1658" s="167" t="str">
        <f>C1657</f>
        <v>S1.03b:1,50*(1,51*2+1,80*2)</v>
      </c>
      <c r="BE1658" s="145"/>
      <c r="BF1658" s="145"/>
      <c r="BG1658" s="145"/>
      <c r="BH1658" s="145"/>
      <c r="BI1658" s="145"/>
    </row>
    <row r="1659" spans="1:61" ht="12.75">
      <c r="A1659" s="156"/>
      <c r="B1659" s="157"/>
      <c r="C1659" s="160" t="s">
        <v>810</v>
      </c>
      <c r="D1659" s="161"/>
      <c r="E1659" s="162">
        <v>60.24</v>
      </c>
      <c r="F1659" s="163"/>
      <c r="G1659" s="164"/>
      <c r="H1659" s="165"/>
      <c r="I1659" s="158"/>
      <c r="J1659" s="166"/>
      <c r="K1659" s="158"/>
      <c r="M1659" s="159" t="s">
        <v>810</v>
      </c>
      <c r="O1659" s="145"/>
      <c r="Z1659" s="145"/>
      <c r="AA1659" s="145"/>
      <c r="AB1659" s="145"/>
      <c r="AC1659" s="145"/>
      <c r="AD1659" s="145"/>
      <c r="AE1659" s="145"/>
      <c r="AF1659" s="145"/>
      <c r="AG1659" s="145"/>
      <c r="AH1659" s="145"/>
      <c r="AI1659" s="145"/>
      <c r="AJ1659" s="145"/>
      <c r="AK1659" s="145"/>
      <c r="AL1659" s="145"/>
      <c r="AM1659" s="145"/>
      <c r="AN1659" s="145"/>
      <c r="AO1659" s="145"/>
      <c r="AP1659" s="145"/>
      <c r="AQ1659" s="145"/>
      <c r="AR1659" s="145"/>
      <c r="AS1659" s="145"/>
      <c r="AT1659" s="145"/>
      <c r="AU1659" s="145"/>
      <c r="AV1659" s="145"/>
      <c r="AW1659" s="145"/>
      <c r="AX1659" s="145"/>
      <c r="AY1659" s="145"/>
      <c r="AZ1659" s="145"/>
      <c r="BA1659" s="145"/>
      <c r="BB1659" s="145"/>
      <c r="BC1659" s="145"/>
      <c r="BD1659" s="167" t="str">
        <f>C1658</f>
        <v>S1.10:1,80*(5,50*2+2,90*2)</v>
      </c>
      <c r="BE1659" s="145"/>
      <c r="BF1659" s="145"/>
      <c r="BG1659" s="145"/>
      <c r="BH1659" s="145"/>
      <c r="BI1659" s="145"/>
    </row>
    <row r="1660" spans="1:61" ht="12.75">
      <c r="A1660" s="156"/>
      <c r="B1660" s="157"/>
      <c r="C1660" s="160" t="s">
        <v>811</v>
      </c>
      <c r="D1660" s="161"/>
      <c r="E1660" s="162">
        <v>32.32</v>
      </c>
      <c r="F1660" s="163"/>
      <c r="G1660" s="164"/>
      <c r="H1660" s="165"/>
      <c r="I1660" s="158"/>
      <c r="J1660" s="166"/>
      <c r="K1660" s="158"/>
      <c r="M1660" s="159" t="s">
        <v>811</v>
      </c>
      <c r="O1660" s="145"/>
      <c r="Z1660" s="145"/>
      <c r="AA1660" s="145"/>
      <c r="AB1660" s="145"/>
      <c r="AC1660" s="145"/>
      <c r="AD1660" s="145"/>
      <c r="AE1660" s="145"/>
      <c r="AF1660" s="145"/>
      <c r="AG1660" s="145"/>
      <c r="AH1660" s="145"/>
      <c r="AI1660" s="145"/>
      <c r="AJ1660" s="145"/>
      <c r="AK1660" s="145"/>
      <c r="AL1660" s="145"/>
      <c r="AM1660" s="145"/>
      <c r="AN1660" s="145"/>
      <c r="AO1660" s="145"/>
      <c r="AP1660" s="145"/>
      <c r="AQ1660" s="145"/>
      <c r="AR1660" s="145"/>
      <c r="AS1660" s="145"/>
      <c r="AT1660" s="145"/>
      <c r="AU1660" s="145"/>
      <c r="AV1660" s="145"/>
      <c r="AW1660" s="145"/>
      <c r="AX1660" s="145"/>
      <c r="AY1660" s="145"/>
      <c r="AZ1660" s="145"/>
      <c r="BA1660" s="145"/>
      <c r="BB1660" s="145"/>
      <c r="BC1660" s="145"/>
      <c r="BD1660" s="167" t="str">
        <f>C1659</f>
        <v>S1.02a:2,00*(6,46*2+5,50*2+1,00*2+2,10*2)</v>
      </c>
      <c r="BE1660" s="145"/>
      <c r="BF1660" s="145"/>
      <c r="BG1660" s="145"/>
      <c r="BH1660" s="145"/>
      <c r="BI1660" s="145"/>
    </row>
    <row r="1661" spans="1:61" ht="12.75">
      <c r="A1661" s="156"/>
      <c r="B1661" s="157"/>
      <c r="C1661" s="160" t="s">
        <v>812</v>
      </c>
      <c r="D1661" s="161"/>
      <c r="E1661" s="162">
        <v>10.008</v>
      </c>
      <c r="F1661" s="163"/>
      <c r="G1661" s="164"/>
      <c r="H1661" s="165"/>
      <c r="I1661" s="158"/>
      <c r="J1661" s="166"/>
      <c r="K1661" s="158"/>
      <c r="M1661" s="159" t="s">
        <v>812</v>
      </c>
      <c r="O1661" s="145"/>
      <c r="Z1661" s="145"/>
      <c r="AA1661" s="145"/>
      <c r="AB1661" s="145"/>
      <c r="AC1661" s="145"/>
      <c r="AD1661" s="145"/>
      <c r="AE1661" s="145"/>
      <c r="AF1661" s="145"/>
      <c r="AG1661" s="145"/>
      <c r="AH1661" s="145"/>
      <c r="AI1661" s="145"/>
      <c r="AJ1661" s="145"/>
      <c r="AK1661" s="145"/>
      <c r="AL1661" s="145"/>
      <c r="AM1661" s="145"/>
      <c r="AN1661" s="145"/>
      <c r="AO1661" s="145"/>
      <c r="AP1661" s="145"/>
      <c r="AQ1661" s="145"/>
      <c r="AR1661" s="145"/>
      <c r="AS1661" s="145"/>
      <c r="AT1661" s="145"/>
      <c r="AU1661" s="145"/>
      <c r="AV1661" s="145"/>
      <c r="AW1661" s="145"/>
      <c r="AX1661" s="145"/>
      <c r="AY1661" s="145"/>
      <c r="AZ1661" s="145"/>
      <c r="BA1661" s="145"/>
      <c r="BB1661" s="145"/>
      <c r="BC1661" s="145"/>
      <c r="BD1661" s="167" t="str">
        <f>C1660</f>
        <v>N1.06a:2,00*(5,20*2+2,88*2)</v>
      </c>
      <c r="BE1661" s="145"/>
      <c r="BF1661" s="145"/>
      <c r="BG1661" s="145"/>
      <c r="BH1661" s="145"/>
      <c r="BI1661" s="145"/>
    </row>
    <row r="1662" spans="1:61" ht="12.75">
      <c r="A1662" s="156"/>
      <c r="B1662" s="157"/>
      <c r="C1662" s="160" t="s">
        <v>813</v>
      </c>
      <c r="D1662" s="161"/>
      <c r="E1662" s="162">
        <v>28.32</v>
      </c>
      <c r="F1662" s="163"/>
      <c r="G1662" s="164"/>
      <c r="H1662" s="165"/>
      <c r="I1662" s="158"/>
      <c r="J1662" s="166"/>
      <c r="K1662" s="158"/>
      <c r="M1662" s="159" t="s">
        <v>813</v>
      </c>
      <c r="O1662" s="145"/>
      <c r="Z1662" s="145"/>
      <c r="AA1662" s="145"/>
      <c r="AB1662" s="145"/>
      <c r="AC1662" s="145"/>
      <c r="AD1662" s="145"/>
      <c r="AE1662" s="145"/>
      <c r="AF1662" s="145"/>
      <c r="AG1662" s="145"/>
      <c r="AH1662" s="145"/>
      <c r="AI1662" s="145"/>
      <c r="AJ1662" s="145"/>
      <c r="AK1662" s="145"/>
      <c r="AL1662" s="145"/>
      <c r="AM1662" s="145"/>
      <c r="AN1662" s="145"/>
      <c r="AO1662" s="145"/>
      <c r="AP1662" s="145"/>
      <c r="AQ1662" s="145"/>
      <c r="AR1662" s="145"/>
      <c r="AS1662" s="145"/>
      <c r="AT1662" s="145"/>
      <c r="AU1662" s="145"/>
      <c r="AV1662" s="145"/>
      <c r="AW1662" s="145"/>
      <c r="AX1662" s="145"/>
      <c r="AY1662" s="145"/>
      <c r="AZ1662" s="145"/>
      <c r="BA1662" s="145"/>
      <c r="BB1662" s="145"/>
      <c r="BC1662" s="145"/>
      <c r="BD1662" s="167" t="str">
        <f>C1661</f>
        <v>N1.06b:1,80*(0,95*2+1,83*2)</v>
      </c>
      <c r="BE1662" s="145"/>
      <c r="BF1662" s="145"/>
      <c r="BG1662" s="145"/>
      <c r="BH1662" s="145"/>
      <c r="BI1662" s="145"/>
    </row>
    <row r="1663" spans="1:61" ht="12.75">
      <c r="A1663" s="156"/>
      <c r="B1663" s="157"/>
      <c r="C1663" s="160" t="s">
        <v>814</v>
      </c>
      <c r="D1663" s="161"/>
      <c r="E1663" s="162">
        <v>10.008</v>
      </c>
      <c r="F1663" s="163"/>
      <c r="G1663" s="164"/>
      <c r="H1663" s="165"/>
      <c r="I1663" s="158"/>
      <c r="J1663" s="166"/>
      <c r="K1663" s="158"/>
      <c r="M1663" s="159" t="s">
        <v>814</v>
      </c>
      <c r="O1663" s="145"/>
      <c r="Z1663" s="145"/>
      <c r="AA1663" s="145"/>
      <c r="AB1663" s="145"/>
      <c r="AC1663" s="145"/>
      <c r="AD1663" s="145"/>
      <c r="AE1663" s="145"/>
      <c r="AF1663" s="145"/>
      <c r="AG1663" s="145"/>
      <c r="AH1663" s="145"/>
      <c r="AI1663" s="145"/>
      <c r="AJ1663" s="145"/>
      <c r="AK1663" s="145"/>
      <c r="AL1663" s="145"/>
      <c r="AM1663" s="145"/>
      <c r="AN1663" s="145"/>
      <c r="AO1663" s="145"/>
      <c r="AP1663" s="145"/>
      <c r="AQ1663" s="145"/>
      <c r="AR1663" s="145"/>
      <c r="AS1663" s="145"/>
      <c r="AT1663" s="145"/>
      <c r="AU1663" s="145"/>
      <c r="AV1663" s="145"/>
      <c r="AW1663" s="145"/>
      <c r="AX1663" s="145"/>
      <c r="AY1663" s="145"/>
      <c r="AZ1663" s="145"/>
      <c r="BA1663" s="145"/>
      <c r="BB1663" s="145"/>
      <c r="BC1663" s="145"/>
      <c r="BD1663" s="167" t="str">
        <f>C1662</f>
        <v>N1.08a:2,00*(4,20*2+2,88*2)</v>
      </c>
      <c r="BE1663" s="145"/>
      <c r="BF1663" s="145"/>
      <c r="BG1663" s="145"/>
      <c r="BH1663" s="145"/>
      <c r="BI1663" s="145"/>
    </row>
    <row r="1664" spans="1:61" ht="12.75">
      <c r="A1664" s="156"/>
      <c r="B1664" s="157"/>
      <c r="C1664" s="160" t="s">
        <v>815</v>
      </c>
      <c r="D1664" s="161"/>
      <c r="E1664" s="162">
        <v>40.32</v>
      </c>
      <c r="F1664" s="163"/>
      <c r="G1664" s="164"/>
      <c r="H1664" s="165"/>
      <c r="I1664" s="158"/>
      <c r="J1664" s="166"/>
      <c r="K1664" s="158"/>
      <c r="M1664" s="159" t="s">
        <v>815</v>
      </c>
      <c r="O1664" s="145"/>
      <c r="Z1664" s="145"/>
      <c r="AA1664" s="145"/>
      <c r="AB1664" s="145"/>
      <c r="AC1664" s="145"/>
      <c r="AD1664" s="145"/>
      <c r="AE1664" s="145"/>
      <c r="AF1664" s="145"/>
      <c r="AG1664" s="145"/>
      <c r="AH1664" s="145"/>
      <c r="AI1664" s="145"/>
      <c r="AJ1664" s="145"/>
      <c r="AK1664" s="145"/>
      <c r="AL1664" s="145"/>
      <c r="AM1664" s="145"/>
      <c r="AN1664" s="145"/>
      <c r="AO1664" s="145"/>
      <c r="AP1664" s="145"/>
      <c r="AQ1664" s="145"/>
      <c r="AR1664" s="145"/>
      <c r="AS1664" s="145"/>
      <c r="AT1664" s="145"/>
      <c r="AU1664" s="145"/>
      <c r="AV1664" s="145"/>
      <c r="AW1664" s="145"/>
      <c r="AX1664" s="145"/>
      <c r="AY1664" s="145"/>
      <c r="AZ1664" s="145"/>
      <c r="BA1664" s="145"/>
      <c r="BB1664" s="145"/>
      <c r="BC1664" s="145"/>
      <c r="BD1664" s="167" t="str">
        <f>C1663</f>
        <v>N1.08b:1,80*(0,95*2+1,83*2)</v>
      </c>
      <c r="BE1664" s="145"/>
      <c r="BF1664" s="145"/>
      <c r="BG1664" s="145"/>
      <c r="BH1664" s="145"/>
      <c r="BI1664" s="145"/>
    </row>
    <row r="1665" spans="1:61" ht="12.75">
      <c r="A1665" s="156"/>
      <c r="B1665" s="157"/>
      <c r="C1665" s="160" t="s">
        <v>816</v>
      </c>
      <c r="D1665" s="161"/>
      <c r="E1665" s="162">
        <v>9.18</v>
      </c>
      <c r="F1665" s="163"/>
      <c r="G1665" s="164"/>
      <c r="H1665" s="165"/>
      <c r="I1665" s="158"/>
      <c r="J1665" s="166"/>
      <c r="K1665" s="158"/>
      <c r="M1665" s="159" t="s">
        <v>816</v>
      </c>
      <c r="O1665" s="145"/>
      <c r="Z1665" s="145"/>
      <c r="AA1665" s="145"/>
      <c r="AB1665" s="145"/>
      <c r="AC1665" s="145"/>
      <c r="AD1665" s="145"/>
      <c r="AE1665" s="145"/>
      <c r="AF1665" s="145"/>
      <c r="AG1665" s="145"/>
      <c r="AH1665" s="145"/>
      <c r="AI1665" s="145"/>
      <c r="AJ1665" s="145"/>
      <c r="AK1665" s="145"/>
      <c r="AL1665" s="145"/>
      <c r="AM1665" s="145"/>
      <c r="AN1665" s="145"/>
      <c r="AO1665" s="145"/>
      <c r="AP1665" s="145"/>
      <c r="AQ1665" s="145"/>
      <c r="AR1665" s="145"/>
      <c r="AS1665" s="145"/>
      <c r="AT1665" s="145"/>
      <c r="AU1665" s="145"/>
      <c r="AV1665" s="145"/>
      <c r="AW1665" s="145"/>
      <c r="AX1665" s="145"/>
      <c r="AY1665" s="145"/>
      <c r="AZ1665" s="145"/>
      <c r="BA1665" s="145"/>
      <c r="BB1665" s="145"/>
      <c r="BC1665" s="145"/>
      <c r="BD1665" s="167" t="str">
        <f>C1664</f>
        <v>N2.12a:2,00*(3,35*4-1,30*2+4,68*2)</v>
      </c>
      <c r="BE1665" s="145"/>
      <c r="BF1665" s="145"/>
      <c r="BG1665" s="145"/>
      <c r="BH1665" s="145"/>
      <c r="BI1665" s="145"/>
    </row>
    <row r="1666" spans="1:61" ht="12.75">
      <c r="A1666" s="156"/>
      <c r="B1666" s="157"/>
      <c r="C1666" s="160" t="s">
        <v>817</v>
      </c>
      <c r="D1666" s="161"/>
      <c r="E1666" s="162">
        <v>23.482</v>
      </c>
      <c r="F1666" s="163"/>
      <c r="G1666" s="164"/>
      <c r="H1666" s="165"/>
      <c r="I1666" s="158"/>
      <c r="J1666" s="166"/>
      <c r="K1666" s="158"/>
      <c r="M1666" s="159" t="s">
        <v>817</v>
      </c>
      <c r="O1666" s="145"/>
      <c r="Z1666" s="145"/>
      <c r="AA1666" s="145"/>
      <c r="AB1666" s="145"/>
      <c r="AC1666" s="145"/>
      <c r="AD1666" s="145"/>
      <c r="AE1666" s="145"/>
      <c r="AF1666" s="145"/>
      <c r="AG1666" s="145"/>
      <c r="AH1666" s="145"/>
      <c r="AI1666" s="145"/>
      <c r="AJ1666" s="145"/>
      <c r="AK1666" s="145"/>
      <c r="AL1666" s="145"/>
      <c r="AM1666" s="145"/>
      <c r="AN1666" s="145"/>
      <c r="AO1666" s="145"/>
      <c r="AP1666" s="145"/>
      <c r="AQ1666" s="145"/>
      <c r="AR1666" s="145"/>
      <c r="AS1666" s="145"/>
      <c r="AT1666" s="145"/>
      <c r="AU1666" s="145"/>
      <c r="AV1666" s="145"/>
      <c r="AW1666" s="145"/>
      <c r="AX1666" s="145"/>
      <c r="AY1666" s="145"/>
      <c r="AZ1666" s="145"/>
      <c r="BA1666" s="145"/>
      <c r="BB1666" s="145"/>
      <c r="BC1666" s="145"/>
      <c r="BD1666" s="167" t="str">
        <f>C1665</f>
        <v>N2.12b:1,80*(0,95*2+1,60*2)</v>
      </c>
      <c r="BE1666" s="145"/>
      <c r="BF1666" s="145"/>
      <c r="BG1666" s="145"/>
      <c r="BH1666" s="145"/>
      <c r="BI1666" s="145"/>
    </row>
    <row r="1667" spans="1:61" ht="12.75">
      <c r="A1667" s="156"/>
      <c r="B1667" s="157"/>
      <c r="C1667" s="160" t="s">
        <v>818</v>
      </c>
      <c r="D1667" s="161"/>
      <c r="E1667" s="162">
        <v>7.2</v>
      </c>
      <c r="F1667" s="163"/>
      <c r="G1667" s="164"/>
      <c r="H1667" s="165"/>
      <c r="I1667" s="158"/>
      <c r="J1667" s="166"/>
      <c r="K1667" s="158"/>
      <c r="M1667" s="159" t="s">
        <v>818</v>
      </c>
      <c r="O1667" s="145"/>
      <c r="Z1667" s="145"/>
      <c r="AA1667" s="145"/>
      <c r="AB1667" s="145"/>
      <c r="AC1667" s="145"/>
      <c r="AD1667" s="145"/>
      <c r="AE1667" s="145"/>
      <c r="AF1667" s="145"/>
      <c r="AG1667" s="145"/>
      <c r="AH1667" s="145"/>
      <c r="AI1667" s="145"/>
      <c r="AJ1667" s="145"/>
      <c r="AK1667" s="145"/>
      <c r="AL1667" s="145"/>
      <c r="AM1667" s="145"/>
      <c r="AN1667" s="145"/>
      <c r="AO1667" s="145"/>
      <c r="AP1667" s="145"/>
      <c r="AQ1667" s="145"/>
      <c r="AR1667" s="145"/>
      <c r="AS1667" s="145"/>
      <c r="AT1667" s="145"/>
      <c r="AU1667" s="145"/>
      <c r="AV1667" s="145"/>
      <c r="AW1667" s="145"/>
      <c r="AX1667" s="145"/>
      <c r="AY1667" s="145"/>
      <c r="AZ1667" s="145"/>
      <c r="BA1667" s="145"/>
      <c r="BB1667" s="145"/>
      <c r="BC1667" s="145"/>
      <c r="BD1667" s="167" t="str">
        <f>C1666</f>
        <v>N2.02:2,95*(2,00+3,06+0,40+2,50)</v>
      </c>
      <c r="BE1667" s="145"/>
      <c r="BF1667" s="145"/>
      <c r="BG1667" s="145"/>
      <c r="BH1667" s="145"/>
      <c r="BI1667" s="145"/>
    </row>
    <row r="1668" spans="1:61" ht="12.75">
      <c r="A1668" s="156"/>
      <c r="B1668" s="157"/>
      <c r="C1668" s="160" t="s">
        <v>819</v>
      </c>
      <c r="D1668" s="161"/>
      <c r="E1668" s="162">
        <v>17.856</v>
      </c>
      <c r="F1668" s="163"/>
      <c r="G1668" s="164"/>
      <c r="H1668" s="165"/>
      <c r="I1668" s="158"/>
      <c r="J1668" s="166"/>
      <c r="K1668" s="158"/>
      <c r="M1668" s="159" t="s">
        <v>819</v>
      </c>
      <c r="O1668" s="145"/>
      <c r="Z1668" s="145"/>
      <c r="AA1668" s="145"/>
      <c r="AB1668" s="145"/>
      <c r="AC1668" s="145"/>
      <c r="AD1668" s="145"/>
      <c r="AE1668" s="145"/>
      <c r="AF1668" s="145"/>
      <c r="AG1668" s="145"/>
      <c r="AH1668" s="145"/>
      <c r="AI1668" s="145"/>
      <c r="AJ1668" s="145"/>
      <c r="AK1668" s="145"/>
      <c r="AL1668" s="145"/>
      <c r="AM1668" s="145"/>
      <c r="AN1668" s="145"/>
      <c r="AO1668" s="145"/>
      <c r="AP1668" s="145"/>
      <c r="AQ1668" s="145"/>
      <c r="AR1668" s="145"/>
      <c r="AS1668" s="145"/>
      <c r="AT1668" s="145"/>
      <c r="AU1668" s="145"/>
      <c r="AV1668" s="145"/>
      <c r="AW1668" s="145"/>
      <c r="AX1668" s="145"/>
      <c r="AY1668" s="145"/>
      <c r="AZ1668" s="145"/>
      <c r="BA1668" s="145"/>
      <c r="BB1668" s="145"/>
      <c r="BC1668" s="145"/>
      <c r="BD1668" s="167" t="str">
        <f>C1667</f>
        <v>N2.05:1,50*(0,90*2+1,50*2)</v>
      </c>
      <c r="BE1668" s="145"/>
      <c r="BF1668" s="145"/>
      <c r="BG1668" s="145"/>
      <c r="BH1668" s="145"/>
      <c r="BI1668" s="145"/>
    </row>
    <row r="1669" spans="1:61" ht="12.75">
      <c r="A1669" s="156"/>
      <c r="B1669" s="157"/>
      <c r="C1669" s="160" t="s">
        <v>820</v>
      </c>
      <c r="D1669" s="161"/>
      <c r="E1669" s="162">
        <v>9.468</v>
      </c>
      <c r="F1669" s="163"/>
      <c r="G1669" s="164"/>
      <c r="H1669" s="165"/>
      <c r="I1669" s="158"/>
      <c r="J1669" s="166"/>
      <c r="K1669" s="158"/>
      <c r="M1669" s="159" t="s">
        <v>820</v>
      </c>
      <c r="O1669" s="145"/>
      <c r="Z1669" s="145"/>
      <c r="AA1669" s="145"/>
      <c r="AB1669" s="145"/>
      <c r="AC1669" s="145"/>
      <c r="AD1669" s="145"/>
      <c r="AE1669" s="145"/>
      <c r="AF1669" s="145"/>
      <c r="AG1669" s="145"/>
      <c r="AH1669" s="145"/>
      <c r="AI1669" s="145"/>
      <c r="AJ1669" s="145"/>
      <c r="AK1669" s="145"/>
      <c r="AL1669" s="145"/>
      <c r="AM1669" s="145"/>
      <c r="AN1669" s="145"/>
      <c r="AO1669" s="145"/>
      <c r="AP1669" s="145"/>
      <c r="AQ1669" s="145"/>
      <c r="AR1669" s="145"/>
      <c r="AS1669" s="145"/>
      <c r="AT1669" s="145"/>
      <c r="AU1669" s="145"/>
      <c r="AV1669" s="145"/>
      <c r="AW1669" s="145"/>
      <c r="AX1669" s="145"/>
      <c r="AY1669" s="145"/>
      <c r="AZ1669" s="145"/>
      <c r="BA1669" s="145"/>
      <c r="BB1669" s="145"/>
      <c r="BC1669" s="145"/>
      <c r="BD1669" s="167" t="str">
        <f>C1668</f>
        <v>N2.06a:1,80*(2,68*2+2,28*2)</v>
      </c>
      <c r="BE1669" s="145"/>
      <c r="BF1669" s="145"/>
      <c r="BG1669" s="145"/>
      <c r="BH1669" s="145"/>
      <c r="BI1669" s="145"/>
    </row>
    <row r="1670" spans="1:61" ht="12.75">
      <c r="A1670" s="156"/>
      <c r="B1670" s="157"/>
      <c r="C1670" s="160" t="s">
        <v>821</v>
      </c>
      <c r="D1670" s="161"/>
      <c r="E1670" s="162">
        <v>9.468</v>
      </c>
      <c r="F1670" s="163"/>
      <c r="G1670" s="164"/>
      <c r="H1670" s="165"/>
      <c r="I1670" s="158"/>
      <c r="J1670" s="166"/>
      <c r="K1670" s="158"/>
      <c r="M1670" s="159" t="s">
        <v>821</v>
      </c>
      <c r="O1670" s="145"/>
      <c r="Z1670" s="145"/>
      <c r="AA1670" s="145"/>
      <c r="AB1670" s="145"/>
      <c r="AC1670" s="145"/>
      <c r="AD1670" s="145"/>
      <c r="AE1670" s="145"/>
      <c r="AF1670" s="145"/>
      <c r="AG1670" s="145"/>
      <c r="AH1670" s="145"/>
      <c r="AI1670" s="145"/>
      <c r="AJ1670" s="145"/>
      <c r="AK1670" s="145"/>
      <c r="AL1670" s="145"/>
      <c r="AM1670" s="145"/>
      <c r="AN1670" s="145"/>
      <c r="AO1670" s="145"/>
      <c r="AP1670" s="145"/>
      <c r="AQ1670" s="145"/>
      <c r="AR1670" s="145"/>
      <c r="AS1670" s="145"/>
      <c r="AT1670" s="145"/>
      <c r="AU1670" s="145"/>
      <c r="AV1670" s="145"/>
      <c r="AW1670" s="145"/>
      <c r="AX1670" s="145"/>
      <c r="AY1670" s="145"/>
      <c r="AZ1670" s="145"/>
      <c r="BA1670" s="145"/>
      <c r="BB1670" s="145"/>
      <c r="BC1670" s="145"/>
      <c r="BD1670" s="167" t="str">
        <f>C1669</f>
        <v>N2.06b:1,80*(1,63*2+1,00*2)</v>
      </c>
      <c r="BE1670" s="145"/>
      <c r="BF1670" s="145"/>
      <c r="BG1670" s="145"/>
      <c r="BH1670" s="145"/>
      <c r="BI1670" s="145"/>
    </row>
    <row r="1671" spans="1:61" ht="12.75">
      <c r="A1671" s="156"/>
      <c r="B1671" s="157"/>
      <c r="C1671" s="160" t="s">
        <v>822</v>
      </c>
      <c r="D1671" s="161"/>
      <c r="E1671" s="162">
        <v>10.116</v>
      </c>
      <c r="F1671" s="163"/>
      <c r="G1671" s="164"/>
      <c r="H1671" s="165"/>
      <c r="I1671" s="158"/>
      <c r="J1671" s="166"/>
      <c r="K1671" s="158"/>
      <c r="M1671" s="159" t="s">
        <v>822</v>
      </c>
      <c r="O1671" s="145"/>
      <c r="Z1671" s="145"/>
      <c r="AA1671" s="145"/>
      <c r="AB1671" s="145"/>
      <c r="AC1671" s="145"/>
      <c r="AD1671" s="145"/>
      <c r="AE1671" s="145"/>
      <c r="AF1671" s="145"/>
      <c r="AG1671" s="145"/>
      <c r="AH1671" s="145"/>
      <c r="AI1671" s="145"/>
      <c r="AJ1671" s="145"/>
      <c r="AK1671" s="145"/>
      <c r="AL1671" s="145"/>
      <c r="AM1671" s="145"/>
      <c r="AN1671" s="145"/>
      <c r="AO1671" s="145"/>
      <c r="AP1671" s="145"/>
      <c r="AQ1671" s="145"/>
      <c r="AR1671" s="145"/>
      <c r="AS1671" s="145"/>
      <c r="AT1671" s="145"/>
      <c r="AU1671" s="145"/>
      <c r="AV1671" s="145"/>
      <c r="AW1671" s="145"/>
      <c r="AX1671" s="145"/>
      <c r="AY1671" s="145"/>
      <c r="AZ1671" s="145"/>
      <c r="BA1671" s="145"/>
      <c r="BB1671" s="145"/>
      <c r="BC1671" s="145"/>
      <c r="BD1671" s="167" t="str">
        <f>C1670</f>
        <v>N2.07b:1,80*(1,63*2+1,00*2)</v>
      </c>
      <c r="BE1671" s="145"/>
      <c r="BF1671" s="145"/>
      <c r="BG1671" s="145"/>
      <c r="BH1671" s="145"/>
      <c r="BI1671" s="145"/>
    </row>
    <row r="1672" spans="1:61" ht="12.75">
      <c r="A1672" s="156"/>
      <c r="B1672" s="157"/>
      <c r="C1672" s="160" t="s">
        <v>823</v>
      </c>
      <c r="D1672" s="161"/>
      <c r="E1672" s="162">
        <v>10.908</v>
      </c>
      <c r="F1672" s="163"/>
      <c r="G1672" s="164"/>
      <c r="H1672" s="165"/>
      <c r="I1672" s="158"/>
      <c r="J1672" s="166"/>
      <c r="K1672" s="158"/>
      <c r="M1672" s="159" t="s">
        <v>823</v>
      </c>
      <c r="O1672" s="145"/>
      <c r="Z1672" s="145"/>
      <c r="AA1672" s="145"/>
      <c r="AB1672" s="145"/>
      <c r="AC1672" s="145"/>
      <c r="AD1672" s="145"/>
      <c r="AE1672" s="145"/>
      <c r="AF1672" s="145"/>
      <c r="AG1672" s="145"/>
      <c r="AH1672" s="145"/>
      <c r="AI1672" s="145"/>
      <c r="AJ1672" s="145"/>
      <c r="AK1672" s="145"/>
      <c r="AL1672" s="145"/>
      <c r="AM1672" s="145"/>
      <c r="AN1672" s="145"/>
      <c r="AO1672" s="145"/>
      <c r="AP1672" s="145"/>
      <c r="AQ1672" s="145"/>
      <c r="AR1672" s="145"/>
      <c r="AS1672" s="145"/>
      <c r="AT1672" s="145"/>
      <c r="AU1672" s="145"/>
      <c r="AV1672" s="145"/>
      <c r="AW1672" s="145"/>
      <c r="AX1672" s="145"/>
      <c r="AY1672" s="145"/>
      <c r="AZ1672" s="145"/>
      <c r="BA1672" s="145"/>
      <c r="BB1672" s="145"/>
      <c r="BC1672" s="145"/>
      <c r="BD1672" s="167" t="str">
        <f>C1671</f>
        <v>N2.07a:1,80*(1,18*2+1,63*2)</v>
      </c>
      <c r="BE1672" s="145"/>
      <c r="BF1672" s="145"/>
      <c r="BG1672" s="145"/>
      <c r="BH1672" s="145"/>
      <c r="BI1672" s="145"/>
    </row>
    <row r="1673" spans="1:61" ht="12.75">
      <c r="A1673" s="156"/>
      <c r="B1673" s="157"/>
      <c r="C1673" s="160" t="s">
        <v>824</v>
      </c>
      <c r="D1673" s="161"/>
      <c r="E1673" s="162">
        <v>10.72</v>
      </c>
      <c r="F1673" s="163"/>
      <c r="G1673" s="164"/>
      <c r="H1673" s="165"/>
      <c r="I1673" s="158"/>
      <c r="J1673" s="166"/>
      <c r="K1673" s="158"/>
      <c r="M1673" s="159" t="s">
        <v>824</v>
      </c>
      <c r="O1673" s="145"/>
      <c r="Z1673" s="145"/>
      <c r="AA1673" s="145"/>
      <c r="AB1673" s="145"/>
      <c r="AC1673" s="145"/>
      <c r="AD1673" s="145"/>
      <c r="AE1673" s="145"/>
      <c r="AF1673" s="145"/>
      <c r="AG1673" s="145"/>
      <c r="AH1673" s="145"/>
      <c r="AI1673" s="145"/>
      <c r="AJ1673" s="145"/>
      <c r="AK1673" s="145"/>
      <c r="AL1673" s="145"/>
      <c r="AM1673" s="145"/>
      <c r="AN1673" s="145"/>
      <c r="AO1673" s="145"/>
      <c r="AP1673" s="145"/>
      <c r="AQ1673" s="145"/>
      <c r="AR1673" s="145"/>
      <c r="AS1673" s="145"/>
      <c r="AT1673" s="145"/>
      <c r="AU1673" s="145"/>
      <c r="AV1673" s="145"/>
      <c r="AW1673" s="145"/>
      <c r="AX1673" s="145"/>
      <c r="AY1673" s="145"/>
      <c r="AZ1673" s="145"/>
      <c r="BA1673" s="145"/>
      <c r="BB1673" s="145"/>
      <c r="BC1673" s="145"/>
      <c r="BD1673" s="167" t="str">
        <f>C1672</f>
        <v>N2.07c:1,80*(0,95*2+2,08*2)</v>
      </c>
      <c r="BE1673" s="145"/>
      <c r="BF1673" s="145"/>
      <c r="BG1673" s="145"/>
      <c r="BH1673" s="145"/>
      <c r="BI1673" s="145"/>
    </row>
    <row r="1674" spans="1:61" ht="12.75">
      <c r="A1674" s="156"/>
      <c r="B1674" s="157"/>
      <c r="C1674" s="160" t="s">
        <v>825</v>
      </c>
      <c r="D1674" s="161"/>
      <c r="E1674" s="162">
        <v>38.32</v>
      </c>
      <c r="F1674" s="163"/>
      <c r="G1674" s="164"/>
      <c r="H1674" s="165"/>
      <c r="I1674" s="158"/>
      <c r="J1674" s="166"/>
      <c r="K1674" s="158"/>
      <c r="M1674" s="159" t="s">
        <v>825</v>
      </c>
      <c r="O1674" s="145"/>
      <c r="Z1674" s="145"/>
      <c r="AA1674" s="145"/>
      <c r="AB1674" s="145"/>
      <c r="AC1674" s="145"/>
      <c r="AD1674" s="145"/>
      <c r="AE1674" s="145"/>
      <c r="AF1674" s="145"/>
      <c r="AG1674" s="145"/>
      <c r="AH1674" s="145"/>
      <c r="AI1674" s="145"/>
      <c r="AJ1674" s="145"/>
      <c r="AK1674" s="145"/>
      <c r="AL1674" s="145"/>
      <c r="AM1674" s="145"/>
      <c r="AN1674" s="145"/>
      <c r="AO1674" s="145"/>
      <c r="AP1674" s="145"/>
      <c r="AQ1674" s="145"/>
      <c r="AR1674" s="145"/>
      <c r="AS1674" s="145"/>
      <c r="AT1674" s="145"/>
      <c r="AU1674" s="145"/>
      <c r="AV1674" s="145"/>
      <c r="AW1674" s="145"/>
      <c r="AX1674" s="145"/>
      <c r="AY1674" s="145"/>
      <c r="AZ1674" s="145"/>
      <c r="BA1674" s="145"/>
      <c r="BB1674" s="145"/>
      <c r="BC1674" s="145"/>
      <c r="BD1674" s="167" t="str">
        <f>C1673</f>
        <v>N2.10b:2,00*(0,95*2+1,73*2)</v>
      </c>
      <c r="BE1674" s="145"/>
      <c r="BF1674" s="145"/>
      <c r="BG1674" s="145"/>
      <c r="BH1674" s="145"/>
      <c r="BI1674" s="145"/>
    </row>
    <row r="1675" spans="1:61" ht="12.75">
      <c r="A1675" s="156"/>
      <c r="B1675" s="157"/>
      <c r="C1675" s="160" t="s">
        <v>1566</v>
      </c>
      <c r="D1675" s="161"/>
      <c r="E1675" s="162">
        <v>-26.46</v>
      </c>
      <c r="F1675" s="163"/>
      <c r="G1675" s="164"/>
      <c r="H1675" s="165"/>
      <c r="I1675" s="158"/>
      <c r="J1675" s="166"/>
      <c r="K1675" s="158"/>
      <c r="M1675" s="159" t="s">
        <v>1566</v>
      </c>
      <c r="O1675" s="145"/>
      <c r="Z1675" s="145"/>
      <c r="AA1675" s="145"/>
      <c r="AB1675" s="145"/>
      <c r="AC1675" s="145"/>
      <c r="AD1675" s="145"/>
      <c r="AE1675" s="145"/>
      <c r="AF1675" s="145"/>
      <c r="AG1675" s="145"/>
      <c r="AH1675" s="145"/>
      <c r="AI1675" s="145"/>
      <c r="AJ1675" s="145"/>
      <c r="AK1675" s="145"/>
      <c r="AL1675" s="145"/>
      <c r="AM1675" s="145"/>
      <c r="AN1675" s="145"/>
      <c r="AO1675" s="145"/>
      <c r="AP1675" s="145"/>
      <c r="AQ1675" s="145"/>
      <c r="AR1675" s="145"/>
      <c r="AS1675" s="145"/>
      <c r="AT1675" s="145"/>
      <c r="AU1675" s="145"/>
      <c r="AV1675" s="145"/>
      <c r="AW1675" s="145"/>
      <c r="AX1675" s="145"/>
      <c r="AY1675" s="145"/>
      <c r="AZ1675" s="145"/>
      <c r="BA1675" s="145"/>
      <c r="BB1675" s="145"/>
      <c r="BC1675" s="145"/>
      <c r="BD1675" s="167" t="str">
        <f>C1674</f>
        <v>N2.10a:2,00*(2,80*2+4,68*2+2,10*2)</v>
      </c>
      <c r="BE1675" s="145"/>
      <c r="BF1675" s="145"/>
      <c r="BG1675" s="145"/>
      <c r="BH1675" s="145"/>
      <c r="BI1675" s="145"/>
    </row>
    <row r="1676" spans="1:104" ht="12.75">
      <c r="A1676" s="146">
        <v>318</v>
      </c>
      <c r="B1676" s="147" t="s">
        <v>1567</v>
      </c>
      <c r="C1676" s="148" t="s">
        <v>1568</v>
      </c>
      <c r="D1676" s="149" t="s">
        <v>49</v>
      </c>
      <c r="E1676" s="150">
        <v>420.965</v>
      </c>
      <c r="F1676" s="151">
        <v>0</v>
      </c>
      <c r="G1676" s="152">
        <f>E1676*F1676</f>
        <v>0</v>
      </c>
      <c r="H1676" s="153">
        <v>0.0115</v>
      </c>
      <c r="I1676" s="154">
        <f>E1676*H1676</f>
        <v>4.8410975</v>
      </c>
      <c r="J1676" s="153"/>
      <c r="K1676" s="154">
        <f>E1676*J1676</f>
        <v>0</v>
      </c>
      <c r="O1676" s="145"/>
      <c r="Z1676" s="145"/>
      <c r="AA1676" s="145">
        <v>3</v>
      </c>
      <c r="AB1676" s="145">
        <v>7</v>
      </c>
      <c r="AC1676" s="145">
        <v>59782094</v>
      </c>
      <c r="AD1676" s="145"/>
      <c r="AE1676" s="145"/>
      <c r="AF1676" s="145"/>
      <c r="AG1676" s="145"/>
      <c r="AH1676" s="145"/>
      <c r="AI1676" s="145"/>
      <c r="AJ1676" s="145"/>
      <c r="AK1676" s="145"/>
      <c r="AL1676" s="145"/>
      <c r="AM1676" s="145"/>
      <c r="AN1676" s="145"/>
      <c r="AO1676" s="145"/>
      <c r="AP1676" s="145"/>
      <c r="AQ1676" s="145"/>
      <c r="AR1676" s="145"/>
      <c r="AS1676" s="145"/>
      <c r="AT1676" s="145"/>
      <c r="AU1676" s="145"/>
      <c r="AV1676" s="145"/>
      <c r="AW1676" s="145"/>
      <c r="AX1676" s="145"/>
      <c r="AY1676" s="145"/>
      <c r="AZ1676" s="155">
        <f>G1676</f>
        <v>0</v>
      </c>
      <c r="BA1676" s="145"/>
      <c r="BB1676" s="145"/>
      <c r="BC1676" s="145"/>
      <c r="BD1676" s="145"/>
      <c r="BE1676" s="145"/>
      <c r="BF1676" s="145"/>
      <c r="BG1676" s="145"/>
      <c r="BH1676" s="145"/>
      <c r="BI1676" s="145"/>
      <c r="CA1676" s="145">
        <v>3</v>
      </c>
      <c r="CB1676" s="145">
        <v>7</v>
      </c>
      <c r="CZ1676" s="108">
        <v>2</v>
      </c>
    </row>
    <row r="1677" spans="1:61" ht="12.75">
      <c r="A1677" s="156"/>
      <c r="B1677" s="157"/>
      <c r="C1677" s="160" t="s">
        <v>1569</v>
      </c>
      <c r="D1677" s="161"/>
      <c r="E1677" s="162">
        <v>30.8286</v>
      </c>
      <c r="F1677" s="163"/>
      <c r="G1677" s="164"/>
      <c r="H1677" s="165"/>
      <c r="I1677" s="158"/>
      <c r="J1677" s="166"/>
      <c r="K1677" s="158"/>
      <c r="M1677" s="159" t="s">
        <v>1569</v>
      </c>
      <c r="O1677" s="145"/>
      <c r="Z1677" s="145"/>
      <c r="AA1677" s="145"/>
      <c r="AB1677" s="145"/>
      <c r="AC1677" s="145"/>
      <c r="AD1677" s="145"/>
      <c r="AE1677" s="145"/>
      <c r="AF1677" s="145"/>
      <c r="AG1677" s="145"/>
      <c r="AH1677" s="145"/>
      <c r="AI1677" s="145"/>
      <c r="AJ1677" s="145"/>
      <c r="AK1677" s="145"/>
      <c r="AL1677" s="145"/>
      <c r="AM1677" s="145"/>
      <c r="AN1677" s="145"/>
      <c r="AO1677" s="145"/>
      <c r="AP1677" s="145"/>
      <c r="AQ1677" s="145"/>
      <c r="AR1677" s="145"/>
      <c r="AS1677" s="145"/>
      <c r="AT1677" s="145"/>
      <c r="AU1677" s="145"/>
      <c r="AV1677" s="145"/>
      <c r="AW1677" s="145"/>
      <c r="AX1677" s="145"/>
      <c r="AY1677" s="145"/>
      <c r="AZ1677" s="145"/>
      <c r="BA1677" s="145"/>
      <c r="BB1677" s="145"/>
      <c r="BC1677" s="145"/>
      <c r="BD1677" s="167" t="str">
        <f>C1676</f>
        <v>Obklad.pórovinový keramický</v>
      </c>
      <c r="BE1677" s="145"/>
      <c r="BF1677" s="145"/>
      <c r="BG1677" s="145"/>
      <c r="BH1677" s="145"/>
      <c r="BI1677" s="145"/>
    </row>
    <row r="1678" spans="1:61" ht="12.75">
      <c r="A1678" s="156"/>
      <c r="B1678" s="157"/>
      <c r="C1678" s="160" t="s">
        <v>1570</v>
      </c>
      <c r="D1678" s="161"/>
      <c r="E1678" s="162">
        <v>11.682</v>
      </c>
      <c r="F1678" s="163"/>
      <c r="G1678" s="164"/>
      <c r="H1678" s="165"/>
      <c r="I1678" s="158"/>
      <c r="J1678" s="166"/>
      <c r="K1678" s="158"/>
      <c r="M1678" s="159" t="s">
        <v>1570</v>
      </c>
      <c r="O1678" s="145"/>
      <c r="Z1678" s="145"/>
      <c r="AA1678" s="145"/>
      <c r="AB1678" s="145"/>
      <c r="AC1678" s="145"/>
      <c r="AD1678" s="145"/>
      <c r="AE1678" s="145"/>
      <c r="AF1678" s="145"/>
      <c r="AG1678" s="145"/>
      <c r="AH1678" s="145"/>
      <c r="AI1678" s="145"/>
      <c r="AJ1678" s="145"/>
      <c r="AK1678" s="145"/>
      <c r="AL1678" s="145"/>
      <c r="AM1678" s="145"/>
      <c r="AN1678" s="145"/>
      <c r="AO1678" s="145"/>
      <c r="AP1678" s="145"/>
      <c r="AQ1678" s="145"/>
      <c r="AR1678" s="145"/>
      <c r="AS1678" s="145"/>
      <c r="AT1678" s="145"/>
      <c r="AU1678" s="145"/>
      <c r="AV1678" s="145"/>
      <c r="AW1678" s="145"/>
      <c r="AX1678" s="145"/>
      <c r="AY1678" s="145"/>
      <c r="AZ1678" s="145"/>
      <c r="BA1678" s="145"/>
      <c r="BB1678" s="145"/>
      <c r="BC1678" s="145"/>
      <c r="BD1678" s="167" t="str">
        <f>C1677</f>
        <v>S1.11:1,80*(5,53*2+1,98*2+0,275*2)*1,10</v>
      </c>
      <c r="BE1678" s="145"/>
      <c r="BF1678" s="145"/>
      <c r="BG1678" s="145"/>
      <c r="BH1678" s="145"/>
      <c r="BI1678" s="145"/>
    </row>
    <row r="1679" spans="1:61" ht="12.75">
      <c r="A1679" s="156"/>
      <c r="B1679" s="157"/>
      <c r="C1679" s="160" t="s">
        <v>1571</v>
      </c>
      <c r="D1679" s="161"/>
      <c r="E1679" s="162">
        <v>10.923</v>
      </c>
      <c r="F1679" s="163"/>
      <c r="G1679" s="164"/>
      <c r="H1679" s="165"/>
      <c r="I1679" s="158"/>
      <c r="J1679" s="166"/>
      <c r="K1679" s="158"/>
      <c r="M1679" s="159" t="s">
        <v>1571</v>
      </c>
      <c r="O1679" s="145"/>
      <c r="Z1679" s="145"/>
      <c r="AA1679" s="145"/>
      <c r="AB1679" s="145"/>
      <c r="AC1679" s="145"/>
      <c r="AD1679" s="145"/>
      <c r="AE1679" s="145"/>
      <c r="AF1679" s="145"/>
      <c r="AG1679" s="145"/>
      <c r="AH1679" s="145"/>
      <c r="AI1679" s="145"/>
      <c r="AJ1679" s="145"/>
      <c r="AK1679" s="145"/>
      <c r="AL1679" s="145"/>
      <c r="AM1679" s="145"/>
      <c r="AN1679" s="145"/>
      <c r="AO1679" s="145"/>
      <c r="AP1679" s="145"/>
      <c r="AQ1679" s="145"/>
      <c r="AR1679" s="145"/>
      <c r="AS1679" s="145"/>
      <c r="AT1679" s="145"/>
      <c r="AU1679" s="145"/>
      <c r="AV1679" s="145"/>
      <c r="AW1679" s="145"/>
      <c r="AX1679" s="145"/>
      <c r="AY1679" s="145"/>
      <c r="AZ1679" s="145"/>
      <c r="BA1679" s="145"/>
      <c r="BB1679" s="145"/>
      <c r="BC1679" s="145"/>
      <c r="BD1679" s="167" t="str">
        <f>C1678</f>
        <v>S1.02c:1,80*(2,00*2+0,95*2)*1,10</v>
      </c>
      <c r="BE1679" s="145"/>
      <c r="BF1679" s="145"/>
      <c r="BG1679" s="145"/>
      <c r="BH1679" s="145"/>
      <c r="BI1679" s="145"/>
    </row>
    <row r="1680" spans="1:61" ht="12.75">
      <c r="A1680" s="156"/>
      <c r="B1680" s="157"/>
      <c r="C1680" s="160" t="s">
        <v>1572</v>
      </c>
      <c r="D1680" s="161"/>
      <c r="E1680" s="162">
        <v>33.264</v>
      </c>
      <c r="F1680" s="163"/>
      <c r="G1680" s="164"/>
      <c r="H1680" s="165"/>
      <c r="I1680" s="158"/>
      <c r="J1680" s="166"/>
      <c r="K1680" s="158"/>
      <c r="M1680" s="159" t="s">
        <v>1572</v>
      </c>
      <c r="O1680" s="145"/>
      <c r="Z1680" s="145"/>
      <c r="AA1680" s="145"/>
      <c r="AB1680" s="145"/>
      <c r="AC1680" s="145"/>
      <c r="AD1680" s="145"/>
      <c r="AE1680" s="145"/>
      <c r="AF1680" s="145"/>
      <c r="AG1680" s="145"/>
      <c r="AH1680" s="145"/>
      <c r="AI1680" s="145"/>
      <c r="AJ1680" s="145"/>
      <c r="AK1680" s="145"/>
      <c r="AL1680" s="145"/>
      <c r="AM1680" s="145"/>
      <c r="AN1680" s="145"/>
      <c r="AO1680" s="145"/>
      <c r="AP1680" s="145"/>
      <c r="AQ1680" s="145"/>
      <c r="AR1680" s="145"/>
      <c r="AS1680" s="145"/>
      <c r="AT1680" s="145"/>
      <c r="AU1680" s="145"/>
      <c r="AV1680" s="145"/>
      <c r="AW1680" s="145"/>
      <c r="AX1680" s="145"/>
      <c r="AY1680" s="145"/>
      <c r="AZ1680" s="145"/>
      <c r="BA1680" s="145"/>
      <c r="BB1680" s="145"/>
      <c r="BC1680" s="145"/>
      <c r="BD1680" s="167" t="str">
        <f>C1679</f>
        <v>S1.03b:1,50*(1,51*2+1,80*2)*1,10</v>
      </c>
      <c r="BE1680" s="145"/>
      <c r="BF1680" s="145"/>
      <c r="BG1680" s="145"/>
      <c r="BH1680" s="145"/>
      <c r="BI1680" s="145"/>
    </row>
    <row r="1681" spans="1:61" ht="12.75">
      <c r="A1681" s="156"/>
      <c r="B1681" s="157"/>
      <c r="C1681" s="160" t="s">
        <v>1573</v>
      </c>
      <c r="D1681" s="161"/>
      <c r="E1681" s="162">
        <v>66.264</v>
      </c>
      <c r="F1681" s="163"/>
      <c r="G1681" s="164"/>
      <c r="H1681" s="165"/>
      <c r="I1681" s="158"/>
      <c r="J1681" s="166"/>
      <c r="K1681" s="158"/>
      <c r="M1681" s="159" t="s">
        <v>1573</v>
      </c>
      <c r="O1681" s="145"/>
      <c r="Z1681" s="145"/>
      <c r="AA1681" s="145"/>
      <c r="AB1681" s="145"/>
      <c r="AC1681" s="145"/>
      <c r="AD1681" s="145"/>
      <c r="AE1681" s="145"/>
      <c r="AF1681" s="145"/>
      <c r="AG1681" s="145"/>
      <c r="AH1681" s="145"/>
      <c r="AI1681" s="145"/>
      <c r="AJ1681" s="145"/>
      <c r="AK1681" s="145"/>
      <c r="AL1681" s="145"/>
      <c r="AM1681" s="145"/>
      <c r="AN1681" s="145"/>
      <c r="AO1681" s="145"/>
      <c r="AP1681" s="145"/>
      <c r="AQ1681" s="145"/>
      <c r="AR1681" s="145"/>
      <c r="AS1681" s="145"/>
      <c r="AT1681" s="145"/>
      <c r="AU1681" s="145"/>
      <c r="AV1681" s="145"/>
      <c r="AW1681" s="145"/>
      <c r="AX1681" s="145"/>
      <c r="AY1681" s="145"/>
      <c r="AZ1681" s="145"/>
      <c r="BA1681" s="145"/>
      <c r="BB1681" s="145"/>
      <c r="BC1681" s="145"/>
      <c r="BD1681" s="167" t="str">
        <f>C1680</f>
        <v>S1.10:1,80*(5,50*2+2,90*2)*1,10</v>
      </c>
      <c r="BE1681" s="145"/>
      <c r="BF1681" s="145"/>
      <c r="BG1681" s="145"/>
      <c r="BH1681" s="145"/>
      <c r="BI1681" s="145"/>
    </row>
    <row r="1682" spans="1:61" ht="12.75">
      <c r="A1682" s="156"/>
      <c r="B1682" s="157"/>
      <c r="C1682" s="160" t="s">
        <v>1574</v>
      </c>
      <c r="D1682" s="161"/>
      <c r="E1682" s="162">
        <v>35.552</v>
      </c>
      <c r="F1682" s="163"/>
      <c r="G1682" s="164"/>
      <c r="H1682" s="165"/>
      <c r="I1682" s="158"/>
      <c r="J1682" s="166"/>
      <c r="K1682" s="158"/>
      <c r="M1682" s="159" t="s">
        <v>1574</v>
      </c>
      <c r="O1682" s="145"/>
      <c r="Z1682" s="145"/>
      <c r="AA1682" s="145"/>
      <c r="AB1682" s="145"/>
      <c r="AC1682" s="145"/>
      <c r="AD1682" s="145"/>
      <c r="AE1682" s="145"/>
      <c r="AF1682" s="145"/>
      <c r="AG1682" s="145"/>
      <c r="AH1682" s="145"/>
      <c r="AI1682" s="145"/>
      <c r="AJ1682" s="145"/>
      <c r="AK1682" s="145"/>
      <c r="AL1682" s="145"/>
      <c r="AM1682" s="145"/>
      <c r="AN1682" s="145"/>
      <c r="AO1682" s="145"/>
      <c r="AP1682" s="145"/>
      <c r="AQ1682" s="145"/>
      <c r="AR1682" s="145"/>
      <c r="AS1682" s="145"/>
      <c r="AT1682" s="145"/>
      <c r="AU1682" s="145"/>
      <c r="AV1682" s="145"/>
      <c r="AW1682" s="145"/>
      <c r="AX1682" s="145"/>
      <c r="AY1682" s="145"/>
      <c r="AZ1682" s="145"/>
      <c r="BA1682" s="145"/>
      <c r="BB1682" s="145"/>
      <c r="BC1682" s="145"/>
      <c r="BD1682" s="167" t="str">
        <f>C1681</f>
        <v>S1.02a:2,00*(6,46*2+5,50*2+1,00*2+2,10*2)*1,10</v>
      </c>
      <c r="BE1682" s="145"/>
      <c r="BF1682" s="145"/>
      <c r="BG1682" s="145"/>
      <c r="BH1682" s="145"/>
      <c r="BI1682" s="145"/>
    </row>
    <row r="1683" spans="1:61" ht="12.75">
      <c r="A1683" s="156"/>
      <c r="B1683" s="157"/>
      <c r="C1683" s="160" t="s">
        <v>1575</v>
      </c>
      <c r="D1683" s="161"/>
      <c r="E1683" s="162">
        <v>11.0088</v>
      </c>
      <c r="F1683" s="163"/>
      <c r="G1683" s="164"/>
      <c r="H1683" s="165"/>
      <c r="I1683" s="158"/>
      <c r="J1683" s="166"/>
      <c r="K1683" s="158"/>
      <c r="M1683" s="159" t="s">
        <v>1575</v>
      </c>
      <c r="O1683" s="145"/>
      <c r="Z1683" s="145"/>
      <c r="AA1683" s="145"/>
      <c r="AB1683" s="145"/>
      <c r="AC1683" s="145"/>
      <c r="AD1683" s="145"/>
      <c r="AE1683" s="145"/>
      <c r="AF1683" s="145"/>
      <c r="AG1683" s="145"/>
      <c r="AH1683" s="145"/>
      <c r="AI1683" s="145"/>
      <c r="AJ1683" s="145"/>
      <c r="AK1683" s="145"/>
      <c r="AL1683" s="145"/>
      <c r="AM1683" s="145"/>
      <c r="AN1683" s="145"/>
      <c r="AO1683" s="145"/>
      <c r="AP1683" s="145"/>
      <c r="AQ1683" s="145"/>
      <c r="AR1683" s="145"/>
      <c r="AS1683" s="145"/>
      <c r="AT1683" s="145"/>
      <c r="AU1683" s="145"/>
      <c r="AV1683" s="145"/>
      <c r="AW1683" s="145"/>
      <c r="AX1683" s="145"/>
      <c r="AY1683" s="145"/>
      <c r="AZ1683" s="145"/>
      <c r="BA1683" s="145"/>
      <c r="BB1683" s="145"/>
      <c r="BC1683" s="145"/>
      <c r="BD1683" s="167" t="str">
        <f>C1682</f>
        <v>N1.06a:2,00*(5,20*2+2,88*2)*1,10</v>
      </c>
      <c r="BE1683" s="145"/>
      <c r="BF1683" s="145"/>
      <c r="BG1683" s="145"/>
      <c r="BH1683" s="145"/>
      <c r="BI1683" s="145"/>
    </row>
    <row r="1684" spans="1:61" ht="12.75">
      <c r="A1684" s="156"/>
      <c r="B1684" s="157"/>
      <c r="C1684" s="160" t="s">
        <v>1576</v>
      </c>
      <c r="D1684" s="161"/>
      <c r="E1684" s="162">
        <v>31.152</v>
      </c>
      <c r="F1684" s="163"/>
      <c r="G1684" s="164"/>
      <c r="H1684" s="165"/>
      <c r="I1684" s="158"/>
      <c r="J1684" s="166"/>
      <c r="K1684" s="158"/>
      <c r="M1684" s="159" t="s">
        <v>1576</v>
      </c>
      <c r="O1684" s="145"/>
      <c r="Z1684" s="145"/>
      <c r="AA1684" s="145"/>
      <c r="AB1684" s="145"/>
      <c r="AC1684" s="145"/>
      <c r="AD1684" s="145"/>
      <c r="AE1684" s="145"/>
      <c r="AF1684" s="145"/>
      <c r="AG1684" s="145"/>
      <c r="AH1684" s="145"/>
      <c r="AI1684" s="145"/>
      <c r="AJ1684" s="145"/>
      <c r="AK1684" s="145"/>
      <c r="AL1684" s="145"/>
      <c r="AM1684" s="145"/>
      <c r="AN1684" s="145"/>
      <c r="AO1684" s="145"/>
      <c r="AP1684" s="145"/>
      <c r="AQ1684" s="145"/>
      <c r="AR1684" s="145"/>
      <c r="AS1684" s="145"/>
      <c r="AT1684" s="145"/>
      <c r="AU1684" s="145"/>
      <c r="AV1684" s="145"/>
      <c r="AW1684" s="145"/>
      <c r="AX1684" s="145"/>
      <c r="AY1684" s="145"/>
      <c r="AZ1684" s="145"/>
      <c r="BA1684" s="145"/>
      <c r="BB1684" s="145"/>
      <c r="BC1684" s="145"/>
      <c r="BD1684" s="167" t="str">
        <f>C1683</f>
        <v>N1.06b:1,80*(0,95*2+1,83*2)*1,10</v>
      </c>
      <c r="BE1684" s="145"/>
      <c r="BF1684" s="145"/>
      <c r="BG1684" s="145"/>
      <c r="BH1684" s="145"/>
      <c r="BI1684" s="145"/>
    </row>
    <row r="1685" spans="1:61" ht="12.75">
      <c r="A1685" s="156"/>
      <c r="B1685" s="157"/>
      <c r="C1685" s="160" t="s">
        <v>1577</v>
      </c>
      <c r="D1685" s="161"/>
      <c r="E1685" s="162">
        <v>11.0088</v>
      </c>
      <c r="F1685" s="163"/>
      <c r="G1685" s="164"/>
      <c r="H1685" s="165"/>
      <c r="I1685" s="158"/>
      <c r="J1685" s="166"/>
      <c r="K1685" s="158"/>
      <c r="M1685" s="159" t="s">
        <v>1577</v>
      </c>
      <c r="O1685" s="145"/>
      <c r="Z1685" s="145"/>
      <c r="AA1685" s="145"/>
      <c r="AB1685" s="145"/>
      <c r="AC1685" s="145"/>
      <c r="AD1685" s="145"/>
      <c r="AE1685" s="145"/>
      <c r="AF1685" s="145"/>
      <c r="AG1685" s="145"/>
      <c r="AH1685" s="145"/>
      <c r="AI1685" s="145"/>
      <c r="AJ1685" s="145"/>
      <c r="AK1685" s="145"/>
      <c r="AL1685" s="145"/>
      <c r="AM1685" s="145"/>
      <c r="AN1685" s="145"/>
      <c r="AO1685" s="145"/>
      <c r="AP1685" s="145"/>
      <c r="AQ1685" s="145"/>
      <c r="AR1685" s="145"/>
      <c r="AS1685" s="145"/>
      <c r="AT1685" s="145"/>
      <c r="AU1685" s="145"/>
      <c r="AV1685" s="145"/>
      <c r="AW1685" s="145"/>
      <c r="AX1685" s="145"/>
      <c r="AY1685" s="145"/>
      <c r="AZ1685" s="145"/>
      <c r="BA1685" s="145"/>
      <c r="BB1685" s="145"/>
      <c r="BC1685" s="145"/>
      <c r="BD1685" s="167" t="str">
        <f>C1684</f>
        <v>N1.08a:2,00*(4,20*2+2,88*2)*1,10</v>
      </c>
      <c r="BE1685" s="145"/>
      <c r="BF1685" s="145"/>
      <c r="BG1685" s="145"/>
      <c r="BH1685" s="145"/>
      <c r="BI1685" s="145"/>
    </row>
    <row r="1686" spans="1:61" ht="12.75">
      <c r="A1686" s="156"/>
      <c r="B1686" s="157"/>
      <c r="C1686" s="160" t="s">
        <v>1578</v>
      </c>
      <c r="D1686" s="161"/>
      <c r="E1686" s="162">
        <v>44.352</v>
      </c>
      <c r="F1686" s="163"/>
      <c r="G1686" s="164"/>
      <c r="H1686" s="165"/>
      <c r="I1686" s="158"/>
      <c r="J1686" s="166"/>
      <c r="K1686" s="158"/>
      <c r="M1686" s="159" t="s">
        <v>1578</v>
      </c>
      <c r="O1686" s="145"/>
      <c r="Z1686" s="145"/>
      <c r="AA1686" s="145"/>
      <c r="AB1686" s="145"/>
      <c r="AC1686" s="145"/>
      <c r="AD1686" s="145"/>
      <c r="AE1686" s="145"/>
      <c r="AF1686" s="145"/>
      <c r="AG1686" s="145"/>
      <c r="AH1686" s="145"/>
      <c r="AI1686" s="145"/>
      <c r="AJ1686" s="145"/>
      <c r="AK1686" s="145"/>
      <c r="AL1686" s="145"/>
      <c r="AM1686" s="145"/>
      <c r="AN1686" s="145"/>
      <c r="AO1686" s="145"/>
      <c r="AP1686" s="145"/>
      <c r="AQ1686" s="145"/>
      <c r="AR1686" s="145"/>
      <c r="AS1686" s="145"/>
      <c r="AT1686" s="145"/>
      <c r="AU1686" s="145"/>
      <c r="AV1686" s="145"/>
      <c r="AW1686" s="145"/>
      <c r="AX1686" s="145"/>
      <c r="AY1686" s="145"/>
      <c r="AZ1686" s="145"/>
      <c r="BA1686" s="145"/>
      <c r="BB1686" s="145"/>
      <c r="BC1686" s="145"/>
      <c r="BD1686" s="167" t="str">
        <f>C1685</f>
        <v>N1.08b:1,80*(0,95*2+1,83*2)*1,10</v>
      </c>
      <c r="BE1686" s="145"/>
      <c r="BF1686" s="145"/>
      <c r="BG1686" s="145"/>
      <c r="BH1686" s="145"/>
      <c r="BI1686" s="145"/>
    </row>
    <row r="1687" spans="1:61" ht="12.75">
      <c r="A1687" s="156"/>
      <c r="B1687" s="157"/>
      <c r="C1687" s="160" t="s">
        <v>1579</v>
      </c>
      <c r="D1687" s="161"/>
      <c r="E1687" s="162">
        <v>10.098</v>
      </c>
      <c r="F1687" s="163"/>
      <c r="G1687" s="164"/>
      <c r="H1687" s="165"/>
      <c r="I1687" s="158"/>
      <c r="J1687" s="166"/>
      <c r="K1687" s="158"/>
      <c r="M1687" s="159" t="s">
        <v>1579</v>
      </c>
      <c r="O1687" s="145"/>
      <c r="Z1687" s="145"/>
      <c r="AA1687" s="145"/>
      <c r="AB1687" s="145"/>
      <c r="AC1687" s="145"/>
      <c r="AD1687" s="145"/>
      <c r="AE1687" s="145"/>
      <c r="AF1687" s="145"/>
      <c r="AG1687" s="145"/>
      <c r="AH1687" s="145"/>
      <c r="AI1687" s="145"/>
      <c r="AJ1687" s="145"/>
      <c r="AK1687" s="145"/>
      <c r="AL1687" s="145"/>
      <c r="AM1687" s="145"/>
      <c r="AN1687" s="145"/>
      <c r="AO1687" s="145"/>
      <c r="AP1687" s="145"/>
      <c r="AQ1687" s="145"/>
      <c r="AR1687" s="145"/>
      <c r="AS1687" s="145"/>
      <c r="AT1687" s="145"/>
      <c r="AU1687" s="145"/>
      <c r="AV1687" s="145"/>
      <c r="AW1687" s="145"/>
      <c r="AX1687" s="145"/>
      <c r="AY1687" s="145"/>
      <c r="AZ1687" s="145"/>
      <c r="BA1687" s="145"/>
      <c r="BB1687" s="145"/>
      <c r="BC1687" s="145"/>
      <c r="BD1687" s="167" t="str">
        <f>C1686</f>
        <v>N2.12a:2,00*(3,35*4-1,30*2+4,68*2)*1,10</v>
      </c>
      <c r="BE1687" s="145"/>
      <c r="BF1687" s="145"/>
      <c r="BG1687" s="145"/>
      <c r="BH1687" s="145"/>
      <c r="BI1687" s="145"/>
    </row>
    <row r="1688" spans="1:61" ht="12.75">
      <c r="A1688" s="156"/>
      <c r="B1688" s="157"/>
      <c r="C1688" s="160" t="s">
        <v>1580</v>
      </c>
      <c r="D1688" s="161"/>
      <c r="E1688" s="162">
        <v>25.8302</v>
      </c>
      <c r="F1688" s="163"/>
      <c r="G1688" s="164"/>
      <c r="H1688" s="165"/>
      <c r="I1688" s="158"/>
      <c r="J1688" s="166"/>
      <c r="K1688" s="158"/>
      <c r="M1688" s="159" t="s">
        <v>1580</v>
      </c>
      <c r="O1688" s="145"/>
      <c r="Z1688" s="145"/>
      <c r="AA1688" s="145"/>
      <c r="AB1688" s="145"/>
      <c r="AC1688" s="145"/>
      <c r="AD1688" s="145"/>
      <c r="AE1688" s="145"/>
      <c r="AF1688" s="145"/>
      <c r="AG1688" s="145"/>
      <c r="AH1688" s="145"/>
      <c r="AI1688" s="145"/>
      <c r="AJ1688" s="145"/>
      <c r="AK1688" s="145"/>
      <c r="AL1688" s="145"/>
      <c r="AM1688" s="145"/>
      <c r="AN1688" s="145"/>
      <c r="AO1688" s="145"/>
      <c r="AP1688" s="145"/>
      <c r="AQ1688" s="145"/>
      <c r="AR1688" s="145"/>
      <c r="AS1688" s="145"/>
      <c r="AT1688" s="145"/>
      <c r="AU1688" s="145"/>
      <c r="AV1688" s="145"/>
      <c r="AW1688" s="145"/>
      <c r="AX1688" s="145"/>
      <c r="AY1688" s="145"/>
      <c r="AZ1688" s="145"/>
      <c r="BA1688" s="145"/>
      <c r="BB1688" s="145"/>
      <c r="BC1688" s="145"/>
      <c r="BD1688" s="167" t="str">
        <f>C1687</f>
        <v>N2.12b:1,80*(0,95*2+1,60*2)*1,10</v>
      </c>
      <c r="BE1688" s="145"/>
      <c r="BF1688" s="145"/>
      <c r="BG1688" s="145"/>
      <c r="BH1688" s="145"/>
      <c r="BI1688" s="145"/>
    </row>
    <row r="1689" spans="1:61" ht="12.75">
      <c r="A1689" s="156"/>
      <c r="B1689" s="157"/>
      <c r="C1689" s="160" t="s">
        <v>1581</v>
      </c>
      <c r="D1689" s="161"/>
      <c r="E1689" s="162">
        <v>7.92</v>
      </c>
      <c r="F1689" s="163"/>
      <c r="G1689" s="164"/>
      <c r="H1689" s="165"/>
      <c r="I1689" s="158"/>
      <c r="J1689" s="166"/>
      <c r="K1689" s="158"/>
      <c r="M1689" s="159" t="s">
        <v>1581</v>
      </c>
      <c r="O1689" s="145"/>
      <c r="Z1689" s="145"/>
      <c r="AA1689" s="145"/>
      <c r="AB1689" s="145"/>
      <c r="AC1689" s="145"/>
      <c r="AD1689" s="145"/>
      <c r="AE1689" s="145"/>
      <c r="AF1689" s="145"/>
      <c r="AG1689" s="145"/>
      <c r="AH1689" s="145"/>
      <c r="AI1689" s="145"/>
      <c r="AJ1689" s="145"/>
      <c r="AK1689" s="145"/>
      <c r="AL1689" s="145"/>
      <c r="AM1689" s="145"/>
      <c r="AN1689" s="145"/>
      <c r="AO1689" s="145"/>
      <c r="AP1689" s="145"/>
      <c r="AQ1689" s="145"/>
      <c r="AR1689" s="145"/>
      <c r="AS1689" s="145"/>
      <c r="AT1689" s="145"/>
      <c r="AU1689" s="145"/>
      <c r="AV1689" s="145"/>
      <c r="AW1689" s="145"/>
      <c r="AX1689" s="145"/>
      <c r="AY1689" s="145"/>
      <c r="AZ1689" s="145"/>
      <c r="BA1689" s="145"/>
      <c r="BB1689" s="145"/>
      <c r="BC1689" s="145"/>
      <c r="BD1689" s="167" t="str">
        <f>C1688</f>
        <v>N2.02:2,95*(2,00+3,06+0,40+2,50)*1,10</v>
      </c>
      <c r="BE1689" s="145"/>
      <c r="BF1689" s="145"/>
      <c r="BG1689" s="145"/>
      <c r="BH1689" s="145"/>
      <c r="BI1689" s="145"/>
    </row>
    <row r="1690" spans="1:61" ht="12.75">
      <c r="A1690" s="156"/>
      <c r="B1690" s="157"/>
      <c r="C1690" s="160" t="s">
        <v>1582</v>
      </c>
      <c r="D1690" s="161"/>
      <c r="E1690" s="162">
        <v>19.6416</v>
      </c>
      <c r="F1690" s="163"/>
      <c r="G1690" s="164"/>
      <c r="H1690" s="165"/>
      <c r="I1690" s="158"/>
      <c r="J1690" s="166"/>
      <c r="K1690" s="158"/>
      <c r="M1690" s="159" t="s">
        <v>1582</v>
      </c>
      <c r="O1690" s="145"/>
      <c r="Z1690" s="145"/>
      <c r="AA1690" s="145"/>
      <c r="AB1690" s="145"/>
      <c r="AC1690" s="145"/>
      <c r="AD1690" s="145"/>
      <c r="AE1690" s="145"/>
      <c r="AF1690" s="145"/>
      <c r="AG1690" s="145"/>
      <c r="AH1690" s="145"/>
      <c r="AI1690" s="145"/>
      <c r="AJ1690" s="145"/>
      <c r="AK1690" s="145"/>
      <c r="AL1690" s="145"/>
      <c r="AM1690" s="145"/>
      <c r="AN1690" s="145"/>
      <c r="AO1690" s="145"/>
      <c r="AP1690" s="145"/>
      <c r="AQ1690" s="145"/>
      <c r="AR1690" s="145"/>
      <c r="AS1690" s="145"/>
      <c r="AT1690" s="145"/>
      <c r="AU1690" s="145"/>
      <c r="AV1690" s="145"/>
      <c r="AW1690" s="145"/>
      <c r="AX1690" s="145"/>
      <c r="AY1690" s="145"/>
      <c r="AZ1690" s="145"/>
      <c r="BA1690" s="145"/>
      <c r="BB1690" s="145"/>
      <c r="BC1690" s="145"/>
      <c r="BD1690" s="167" t="str">
        <f>C1689</f>
        <v>N2.05:1,50*(0,90*2+1,50*2)*1,10</v>
      </c>
      <c r="BE1690" s="145"/>
      <c r="BF1690" s="145"/>
      <c r="BG1690" s="145"/>
      <c r="BH1690" s="145"/>
      <c r="BI1690" s="145"/>
    </row>
    <row r="1691" spans="1:61" ht="12.75">
      <c r="A1691" s="156"/>
      <c r="B1691" s="157"/>
      <c r="C1691" s="160" t="s">
        <v>1583</v>
      </c>
      <c r="D1691" s="161"/>
      <c r="E1691" s="162">
        <v>10.4148</v>
      </c>
      <c r="F1691" s="163"/>
      <c r="G1691" s="164"/>
      <c r="H1691" s="165"/>
      <c r="I1691" s="158"/>
      <c r="J1691" s="166"/>
      <c r="K1691" s="158"/>
      <c r="M1691" s="159" t="s">
        <v>1583</v>
      </c>
      <c r="O1691" s="145"/>
      <c r="Z1691" s="145"/>
      <c r="AA1691" s="145"/>
      <c r="AB1691" s="145"/>
      <c r="AC1691" s="145"/>
      <c r="AD1691" s="145"/>
      <c r="AE1691" s="145"/>
      <c r="AF1691" s="145"/>
      <c r="AG1691" s="145"/>
      <c r="AH1691" s="145"/>
      <c r="AI1691" s="145"/>
      <c r="AJ1691" s="145"/>
      <c r="AK1691" s="145"/>
      <c r="AL1691" s="145"/>
      <c r="AM1691" s="145"/>
      <c r="AN1691" s="145"/>
      <c r="AO1691" s="145"/>
      <c r="AP1691" s="145"/>
      <c r="AQ1691" s="145"/>
      <c r="AR1691" s="145"/>
      <c r="AS1691" s="145"/>
      <c r="AT1691" s="145"/>
      <c r="AU1691" s="145"/>
      <c r="AV1691" s="145"/>
      <c r="AW1691" s="145"/>
      <c r="AX1691" s="145"/>
      <c r="AY1691" s="145"/>
      <c r="AZ1691" s="145"/>
      <c r="BA1691" s="145"/>
      <c r="BB1691" s="145"/>
      <c r="BC1691" s="145"/>
      <c r="BD1691" s="167" t="str">
        <f>C1690</f>
        <v>N2.06a:1,80*(2,68*2+2,28*2)*1,10</v>
      </c>
      <c r="BE1691" s="145"/>
      <c r="BF1691" s="145"/>
      <c r="BG1691" s="145"/>
      <c r="BH1691" s="145"/>
      <c r="BI1691" s="145"/>
    </row>
    <row r="1692" spans="1:61" ht="12.75">
      <c r="A1692" s="156"/>
      <c r="B1692" s="157"/>
      <c r="C1692" s="160" t="s">
        <v>1584</v>
      </c>
      <c r="D1692" s="161"/>
      <c r="E1692" s="162">
        <v>10.4148</v>
      </c>
      <c r="F1692" s="163"/>
      <c r="G1692" s="164"/>
      <c r="H1692" s="165"/>
      <c r="I1692" s="158"/>
      <c r="J1692" s="166"/>
      <c r="K1692" s="158"/>
      <c r="M1692" s="159" t="s">
        <v>1584</v>
      </c>
      <c r="O1692" s="145"/>
      <c r="Z1692" s="145"/>
      <c r="AA1692" s="145"/>
      <c r="AB1692" s="145"/>
      <c r="AC1692" s="145"/>
      <c r="AD1692" s="145"/>
      <c r="AE1692" s="145"/>
      <c r="AF1692" s="145"/>
      <c r="AG1692" s="145"/>
      <c r="AH1692" s="145"/>
      <c r="AI1692" s="145"/>
      <c r="AJ1692" s="145"/>
      <c r="AK1692" s="145"/>
      <c r="AL1692" s="145"/>
      <c r="AM1692" s="145"/>
      <c r="AN1692" s="145"/>
      <c r="AO1692" s="145"/>
      <c r="AP1692" s="145"/>
      <c r="AQ1692" s="145"/>
      <c r="AR1692" s="145"/>
      <c r="AS1692" s="145"/>
      <c r="AT1692" s="145"/>
      <c r="AU1692" s="145"/>
      <c r="AV1692" s="145"/>
      <c r="AW1692" s="145"/>
      <c r="AX1692" s="145"/>
      <c r="AY1692" s="145"/>
      <c r="AZ1692" s="145"/>
      <c r="BA1692" s="145"/>
      <c r="BB1692" s="145"/>
      <c r="BC1692" s="145"/>
      <c r="BD1692" s="167" t="str">
        <f>C1691</f>
        <v>N2.06b:1,80*(1,63*2+1,00*2)*1,10</v>
      </c>
      <c r="BE1692" s="145"/>
      <c r="BF1692" s="145"/>
      <c r="BG1692" s="145"/>
      <c r="BH1692" s="145"/>
      <c r="BI1692" s="145"/>
    </row>
    <row r="1693" spans="1:61" ht="12.75">
      <c r="A1693" s="156"/>
      <c r="B1693" s="157"/>
      <c r="C1693" s="160" t="s">
        <v>1585</v>
      </c>
      <c r="D1693" s="161"/>
      <c r="E1693" s="162">
        <v>11.1276</v>
      </c>
      <c r="F1693" s="163"/>
      <c r="G1693" s="164"/>
      <c r="H1693" s="165"/>
      <c r="I1693" s="158"/>
      <c r="J1693" s="166"/>
      <c r="K1693" s="158"/>
      <c r="M1693" s="159" t="s">
        <v>1585</v>
      </c>
      <c r="O1693" s="145"/>
      <c r="Z1693" s="145"/>
      <c r="AA1693" s="145"/>
      <c r="AB1693" s="145"/>
      <c r="AC1693" s="145"/>
      <c r="AD1693" s="145"/>
      <c r="AE1693" s="145"/>
      <c r="AF1693" s="145"/>
      <c r="AG1693" s="145"/>
      <c r="AH1693" s="145"/>
      <c r="AI1693" s="145"/>
      <c r="AJ1693" s="145"/>
      <c r="AK1693" s="145"/>
      <c r="AL1693" s="145"/>
      <c r="AM1693" s="145"/>
      <c r="AN1693" s="145"/>
      <c r="AO1693" s="145"/>
      <c r="AP1693" s="145"/>
      <c r="AQ1693" s="145"/>
      <c r="AR1693" s="145"/>
      <c r="AS1693" s="145"/>
      <c r="AT1693" s="145"/>
      <c r="AU1693" s="145"/>
      <c r="AV1693" s="145"/>
      <c r="AW1693" s="145"/>
      <c r="AX1693" s="145"/>
      <c r="AY1693" s="145"/>
      <c r="AZ1693" s="145"/>
      <c r="BA1693" s="145"/>
      <c r="BB1693" s="145"/>
      <c r="BC1693" s="145"/>
      <c r="BD1693" s="167" t="str">
        <f>C1692</f>
        <v>N2.07b:1,80*(1,63*2+1,00*2)*1,10</v>
      </c>
      <c r="BE1693" s="145"/>
      <c r="BF1693" s="145"/>
      <c r="BG1693" s="145"/>
      <c r="BH1693" s="145"/>
      <c r="BI1693" s="145"/>
    </row>
    <row r="1694" spans="1:61" ht="12.75">
      <c r="A1694" s="156"/>
      <c r="B1694" s="157"/>
      <c r="C1694" s="160" t="s">
        <v>1586</v>
      </c>
      <c r="D1694" s="161"/>
      <c r="E1694" s="162">
        <v>11.9988</v>
      </c>
      <c r="F1694" s="163"/>
      <c r="G1694" s="164"/>
      <c r="H1694" s="165"/>
      <c r="I1694" s="158"/>
      <c r="J1694" s="166"/>
      <c r="K1694" s="158"/>
      <c r="M1694" s="159" t="s">
        <v>1586</v>
      </c>
      <c r="O1694" s="145"/>
      <c r="Z1694" s="145"/>
      <c r="AA1694" s="145"/>
      <c r="AB1694" s="145"/>
      <c r="AC1694" s="145"/>
      <c r="AD1694" s="145"/>
      <c r="AE1694" s="145"/>
      <c r="AF1694" s="145"/>
      <c r="AG1694" s="145"/>
      <c r="AH1694" s="145"/>
      <c r="AI1694" s="145"/>
      <c r="AJ1694" s="145"/>
      <c r="AK1694" s="145"/>
      <c r="AL1694" s="145"/>
      <c r="AM1694" s="145"/>
      <c r="AN1694" s="145"/>
      <c r="AO1694" s="145"/>
      <c r="AP1694" s="145"/>
      <c r="AQ1694" s="145"/>
      <c r="AR1694" s="145"/>
      <c r="AS1694" s="145"/>
      <c r="AT1694" s="145"/>
      <c r="AU1694" s="145"/>
      <c r="AV1694" s="145"/>
      <c r="AW1694" s="145"/>
      <c r="AX1694" s="145"/>
      <c r="AY1694" s="145"/>
      <c r="AZ1694" s="145"/>
      <c r="BA1694" s="145"/>
      <c r="BB1694" s="145"/>
      <c r="BC1694" s="145"/>
      <c r="BD1694" s="167" t="str">
        <f>C1693</f>
        <v>N2.07a:1,80*(1,18*2+1,63*2)*1,10</v>
      </c>
      <c r="BE1694" s="145"/>
      <c r="BF1694" s="145"/>
      <c r="BG1694" s="145"/>
      <c r="BH1694" s="145"/>
      <c r="BI1694" s="145"/>
    </row>
    <row r="1695" spans="1:61" ht="12.75">
      <c r="A1695" s="156"/>
      <c r="B1695" s="157"/>
      <c r="C1695" s="160" t="s">
        <v>1587</v>
      </c>
      <c r="D1695" s="161"/>
      <c r="E1695" s="162">
        <v>11.792</v>
      </c>
      <c r="F1695" s="163"/>
      <c r="G1695" s="164"/>
      <c r="H1695" s="165"/>
      <c r="I1695" s="158"/>
      <c r="J1695" s="166"/>
      <c r="K1695" s="158"/>
      <c r="M1695" s="159" t="s">
        <v>1587</v>
      </c>
      <c r="O1695" s="145"/>
      <c r="Z1695" s="145"/>
      <c r="AA1695" s="145"/>
      <c r="AB1695" s="145"/>
      <c r="AC1695" s="145"/>
      <c r="AD1695" s="145"/>
      <c r="AE1695" s="145"/>
      <c r="AF1695" s="145"/>
      <c r="AG1695" s="145"/>
      <c r="AH1695" s="145"/>
      <c r="AI1695" s="145"/>
      <c r="AJ1695" s="145"/>
      <c r="AK1695" s="145"/>
      <c r="AL1695" s="145"/>
      <c r="AM1695" s="145"/>
      <c r="AN1695" s="145"/>
      <c r="AO1695" s="145"/>
      <c r="AP1695" s="145"/>
      <c r="AQ1695" s="145"/>
      <c r="AR1695" s="145"/>
      <c r="AS1695" s="145"/>
      <c r="AT1695" s="145"/>
      <c r="AU1695" s="145"/>
      <c r="AV1695" s="145"/>
      <c r="AW1695" s="145"/>
      <c r="AX1695" s="145"/>
      <c r="AY1695" s="145"/>
      <c r="AZ1695" s="145"/>
      <c r="BA1695" s="145"/>
      <c r="BB1695" s="145"/>
      <c r="BC1695" s="145"/>
      <c r="BD1695" s="167" t="str">
        <f>C1694</f>
        <v>N2.07c:1,80*(0,95*2+2,08*2)*1,10</v>
      </c>
      <c r="BE1695" s="145"/>
      <c r="BF1695" s="145"/>
      <c r="BG1695" s="145"/>
      <c r="BH1695" s="145"/>
      <c r="BI1695" s="145"/>
    </row>
    <row r="1696" spans="1:61" ht="12.75">
      <c r="A1696" s="156"/>
      <c r="B1696" s="157"/>
      <c r="C1696" s="160" t="s">
        <v>1588</v>
      </c>
      <c r="D1696" s="161"/>
      <c r="E1696" s="162">
        <v>42.152</v>
      </c>
      <c r="F1696" s="163"/>
      <c r="G1696" s="164"/>
      <c r="H1696" s="165"/>
      <c r="I1696" s="158"/>
      <c r="J1696" s="166"/>
      <c r="K1696" s="158"/>
      <c r="M1696" s="159" t="s">
        <v>1588</v>
      </c>
      <c r="O1696" s="145"/>
      <c r="Z1696" s="145"/>
      <c r="AA1696" s="145"/>
      <c r="AB1696" s="145"/>
      <c r="AC1696" s="145"/>
      <c r="AD1696" s="145"/>
      <c r="AE1696" s="145"/>
      <c r="AF1696" s="145"/>
      <c r="AG1696" s="145"/>
      <c r="AH1696" s="145"/>
      <c r="AI1696" s="145"/>
      <c r="AJ1696" s="145"/>
      <c r="AK1696" s="145"/>
      <c r="AL1696" s="145"/>
      <c r="AM1696" s="145"/>
      <c r="AN1696" s="145"/>
      <c r="AO1696" s="145"/>
      <c r="AP1696" s="145"/>
      <c r="AQ1696" s="145"/>
      <c r="AR1696" s="145"/>
      <c r="AS1696" s="145"/>
      <c r="AT1696" s="145"/>
      <c r="AU1696" s="145"/>
      <c r="AV1696" s="145"/>
      <c r="AW1696" s="145"/>
      <c r="AX1696" s="145"/>
      <c r="AY1696" s="145"/>
      <c r="AZ1696" s="145"/>
      <c r="BA1696" s="145"/>
      <c r="BB1696" s="145"/>
      <c r="BC1696" s="145"/>
      <c r="BD1696" s="167" t="str">
        <f>C1695</f>
        <v>N2.10b:2,00*(0,95*2+1,73*2)*1,10</v>
      </c>
      <c r="BE1696" s="145"/>
      <c r="BF1696" s="145"/>
      <c r="BG1696" s="145"/>
      <c r="BH1696" s="145"/>
      <c r="BI1696" s="145"/>
    </row>
    <row r="1697" spans="1:61" ht="12.75">
      <c r="A1697" s="156"/>
      <c r="B1697" s="157"/>
      <c r="C1697" s="160" t="s">
        <v>1589</v>
      </c>
      <c r="D1697" s="161"/>
      <c r="E1697" s="162">
        <v>-26.46</v>
      </c>
      <c r="F1697" s="163"/>
      <c r="G1697" s="164"/>
      <c r="H1697" s="165"/>
      <c r="I1697" s="158"/>
      <c r="J1697" s="166"/>
      <c r="K1697" s="158"/>
      <c r="M1697" s="159" t="s">
        <v>1589</v>
      </c>
      <c r="O1697" s="145"/>
      <c r="Z1697" s="145"/>
      <c r="AA1697" s="145"/>
      <c r="AB1697" s="145"/>
      <c r="AC1697" s="145"/>
      <c r="AD1697" s="145"/>
      <c r="AE1697" s="145"/>
      <c r="AF1697" s="145"/>
      <c r="AG1697" s="145"/>
      <c r="AH1697" s="145"/>
      <c r="AI1697" s="145"/>
      <c r="AJ1697" s="145"/>
      <c r="AK1697" s="145"/>
      <c r="AL1697" s="145"/>
      <c r="AM1697" s="145"/>
      <c r="AN1697" s="145"/>
      <c r="AO1697" s="145"/>
      <c r="AP1697" s="145"/>
      <c r="AQ1697" s="145"/>
      <c r="AR1697" s="145"/>
      <c r="AS1697" s="145"/>
      <c r="AT1697" s="145"/>
      <c r="AU1697" s="145"/>
      <c r="AV1697" s="145"/>
      <c r="AW1697" s="145"/>
      <c r="AX1697" s="145"/>
      <c r="AY1697" s="145"/>
      <c r="AZ1697" s="145"/>
      <c r="BA1697" s="145"/>
      <c r="BB1697" s="145"/>
      <c r="BC1697" s="145"/>
      <c r="BD1697" s="167" t="str">
        <f>C1696</f>
        <v>N2.10a:2,00*(2,80*2+4,68*2+2,10*2)*1,10</v>
      </c>
      <c r="BE1697" s="145"/>
      <c r="BF1697" s="145"/>
      <c r="BG1697" s="145"/>
      <c r="BH1697" s="145"/>
      <c r="BI1697" s="145"/>
    </row>
    <row r="1698" spans="1:104" ht="22.5">
      <c r="A1698" s="146">
        <v>319</v>
      </c>
      <c r="B1698" s="147" t="s">
        <v>1590</v>
      </c>
      <c r="C1698" s="148" t="s">
        <v>1591</v>
      </c>
      <c r="D1698" s="149" t="s">
        <v>191</v>
      </c>
      <c r="E1698" s="150">
        <v>5.7195674</v>
      </c>
      <c r="F1698" s="151">
        <v>0</v>
      </c>
      <c r="G1698" s="152">
        <f>E1698*F1698</f>
        <v>0</v>
      </c>
      <c r="H1698" s="153">
        <v>0</v>
      </c>
      <c r="I1698" s="154">
        <f>E1698*H1698</f>
        <v>0</v>
      </c>
      <c r="J1698" s="153"/>
      <c r="K1698" s="154">
        <f>E1698*J1698</f>
        <v>0</v>
      </c>
      <c r="O1698" s="145"/>
      <c r="Z1698" s="145"/>
      <c r="AA1698" s="145">
        <v>7</v>
      </c>
      <c r="AB1698" s="145">
        <v>1</v>
      </c>
      <c r="AC1698" s="145">
        <v>2</v>
      </c>
      <c r="AD1698" s="145"/>
      <c r="AE1698" s="145"/>
      <c r="AF1698" s="145"/>
      <c r="AG1698" s="145"/>
      <c r="AH1698" s="145"/>
      <c r="AI1698" s="145"/>
      <c r="AJ1698" s="145"/>
      <c r="AK1698" s="145"/>
      <c r="AL1698" s="145"/>
      <c r="AM1698" s="145"/>
      <c r="AN1698" s="145"/>
      <c r="AO1698" s="145"/>
      <c r="AP1698" s="145"/>
      <c r="AQ1698" s="145"/>
      <c r="AR1698" s="145"/>
      <c r="AS1698" s="145"/>
      <c r="AT1698" s="145"/>
      <c r="AU1698" s="145"/>
      <c r="AV1698" s="145"/>
      <c r="AW1698" s="145"/>
      <c r="AX1698" s="145"/>
      <c r="AY1698" s="145"/>
      <c r="AZ1698" s="155">
        <f>G1698</f>
        <v>0</v>
      </c>
      <c r="BA1698" s="145"/>
      <c r="BB1698" s="145"/>
      <c r="BC1698" s="145"/>
      <c r="BD1698" s="145"/>
      <c r="BE1698" s="145"/>
      <c r="BF1698" s="145"/>
      <c r="BG1698" s="145"/>
      <c r="BH1698" s="145"/>
      <c r="BI1698" s="145"/>
      <c r="CA1698" s="145">
        <v>7</v>
      </c>
      <c r="CB1698" s="145">
        <v>1</v>
      </c>
      <c r="CZ1698" s="108">
        <v>2</v>
      </c>
    </row>
    <row r="1699" spans="1:61" ht="12.75">
      <c r="A1699" s="168" t="s">
        <v>50</v>
      </c>
      <c r="B1699" s="169" t="s">
        <v>1559</v>
      </c>
      <c r="C1699" s="170" t="s">
        <v>1560</v>
      </c>
      <c r="D1699" s="171"/>
      <c r="E1699" s="172"/>
      <c r="F1699" s="172"/>
      <c r="G1699" s="173">
        <f>SUM(G1609:G1698)</f>
        <v>0</v>
      </c>
      <c r="H1699" s="174"/>
      <c r="I1699" s="173">
        <f>SUM(I1609:I1698)</f>
        <v>5.7195674</v>
      </c>
      <c r="J1699" s="175"/>
      <c r="K1699" s="173">
        <f>SUM(K1609:K1698)</f>
        <v>0</v>
      </c>
      <c r="O1699" s="145"/>
      <c r="X1699" s="176">
        <f>K1699</f>
        <v>0</v>
      </c>
      <c r="Y1699" s="176">
        <f>I1699</f>
        <v>5.7195674</v>
      </c>
      <c r="Z1699" s="155">
        <f>G1699</f>
        <v>0</v>
      </c>
      <c r="AA1699" s="145"/>
      <c r="AB1699" s="145"/>
      <c r="AC1699" s="145"/>
      <c r="AD1699" s="145"/>
      <c r="AE1699" s="145"/>
      <c r="AF1699" s="145"/>
      <c r="AG1699" s="145"/>
      <c r="AH1699" s="145"/>
      <c r="AI1699" s="145"/>
      <c r="AJ1699" s="145"/>
      <c r="AK1699" s="145"/>
      <c r="AL1699" s="145"/>
      <c r="AM1699" s="145"/>
      <c r="AN1699" s="145"/>
      <c r="AO1699" s="145"/>
      <c r="AP1699" s="145"/>
      <c r="AQ1699" s="145"/>
      <c r="AR1699" s="145"/>
      <c r="AS1699" s="145"/>
      <c r="AT1699" s="145"/>
      <c r="AU1699" s="145"/>
      <c r="AV1699" s="145"/>
      <c r="AW1699" s="145"/>
      <c r="AX1699" s="145"/>
      <c r="AY1699" s="145"/>
      <c r="AZ1699" s="145"/>
      <c r="BA1699" s="177"/>
      <c r="BB1699" s="177"/>
      <c r="BC1699" s="177"/>
      <c r="BD1699" s="177"/>
      <c r="BE1699" s="177"/>
      <c r="BF1699" s="177"/>
      <c r="BG1699" s="145"/>
      <c r="BH1699" s="145"/>
      <c r="BI1699" s="145"/>
    </row>
    <row r="1700" spans="1:15" ht="14.25" customHeight="1">
      <c r="A1700" s="135" t="s">
        <v>46</v>
      </c>
      <c r="B1700" s="136" t="s">
        <v>1592</v>
      </c>
      <c r="C1700" s="137" t="s">
        <v>1593</v>
      </c>
      <c r="D1700" s="138"/>
      <c r="E1700" s="139"/>
      <c r="F1700" s="139"/>
      <c r="G1700" s="140"/>
      <c r="H1700" s="141"/>
      <c r="I1700" s="142"/>
      <c r="J1700" s="143"/>
      <c r="K1700" s="144"/>
      <c r="O1700" s="145"/>
    </row>
    <row r="1701" spans="1:104" ht="12.75">
      <c r="A1701" s="146">
        <v>320</v>
      </c>
      <c r="B1701" s="147" t="s">
        <v>1594</v>
      </c>
      <c r="C1701" s="148" t="s">
        <v>1595</v>
      </c>
      <c r="D1701" s="149" t="s">
        <v>49</v>
      </c>
      <c r="E1701" s="150">
        <v>1642.2916</v>
      </c>
      <c r="F1701" s="151">
        <v>0</v>
      </c>
      <c r="G1701" s="152">
        <f>E1701*F1701</f>
        <v>0</v>
      </c>
      <c r="H1701" s="153">
        <v>0.00022</v>
      </c>
      <c r="I1701" s="154">
        <f>E1701*H1701</f>
        <v>0.361304152</v>
      </c>
      <c r="J1701" s="153">
        <v>0</v>
      </c>
      <c r="K1701" s="154">
        <f>E1701*J1701</f>
        <v>0</v>
      </c>
      <c r="O1701" s="145"/>
      <c r="Z1701" s="145"/>
      <c r="AA1701" s="145">
        <v>1</v>
      </c>
      <c r="AB1701" s="145">
        <v>7</v>
      </c>
      <c r="AC1701" s="145">
        <v>7</v>
      </c>
      <c r="AD1701" s="145"/>
      <c r="AE1701" s="145"/>
      <c r="AF1701" s="145"/>
      <c r="AG1701" s="145"/>
      <c r="AH1701" s="145"/>
      <c r="AI1701" s="145"/>
      <c r="AJ1701" s="145"/>
      <c r="AK1701" s="145"/>
      <c r="AL1701" s="145"/>
      <c r="AM1701" s="145"/>
      <c r="AN1701" s="145"/>
      <c r="AO1701" s="145"/>
      <c r="AP1701" s="145"/>
      <c r="AQ1701" s="145"/>
      <c r="AR1701" s="145"/>
      <c r="AS1701" s="145"/>
      <c r="AT1701" s="145"/>
      <c r="AU1701" s="145"/>
      <c r="AV1701" s="145"/>
      <c r="AW1701" s="145"/>
      <c r="AX1701" s="145"/>
      <c r="AY1701" s="145"/>
      <c r="AZ1701" s="155">
        <f>G1701</f>
        <v>0</v>
      </c>
      <c r="BA1701" s="145"/>
      <c r="BB1701" s="145"/>
      <c r="BC1701" s="145"/>
      <c r="BD1701" s="145"/>
      <c r="BE1701" s="145"/>
      <c r="BF1701" s="145"/>
      <c r="BG1701" s="145"/>
      <c r="BH1701" s="145"/>
      <c r="BI1701" s="145"/>
      <c r="CA1701" s="145">
        <v>1</v>
      </c>
      <c r="CB1701" s="145">
        <v>7</v>
      </c>
      <c r="CZ1701" s="108">
        <v>2</v>
      </c>
    </row>
    <row r="1702" spans="1:61" ht="12.75">
      <c r="A1702" s="156"/>
      <c r="B1702" s="157"/>
      <c r="C1702" s="160" t="s">
        <v>702</v>
      </c>
      <c r="D1702" s="161"/>
      <c r="E1702" s="162">
        <v>144.36</v>
      </c>
      <c r="F1702" s="163"/>
      <c r="G1702" s="164"/>
      <c r="H1702" s="165"/>
      <c r="I1702" s="158"/>
      <c r="J1702" s="166"/>
      <c r="K1702" s="158"/>
      <c r="M1702" s="159" t="s">
        <v>702</v>
      </c>
      <c r="O1702" s="145"/>
      <c r="Z1702" s="145"/>
      <c r="AA1702" s="145"/>
      <c r="AB1702" s="145"/>
      <c r="AC1702" s="145"/>
      <c r="AD1702" s="145"/>
      <c r="AE1702" s="145"/>
      <c r="AF1702" s="145"/>
      <c r="AG1702" s="145"/>
      <c r="AH1702" s="145"/>
      <c r="AI1702" s="145"/>
      <c r="AJ1702" s="145"/>
      <c r="AK1702" s="145"/>
      <c r="AL1702" s="145"/>
      <c r="AM1702" s="145"/>
      <c r="AN1702" s="145"/>
      <c r="AO1702" s="145"/>
      <c r="AP1702" s="145"/>
      <c r="AQ1702" s="145"/>
      <c r="AR1702" s="145"/>
      <c r="AS1702" s="145"/>
      <c r="AT1702" s="145"/>
      <c r="AU1702" s="145"/>
      <c r="AV1702" s="145"/>
      <c r="AW1702" s="145"/>
      <c r="AX1702" s="145"/>
      <c r="AY1702" s="145"/>
      <c r="AZ1702" s="145"/>
      <c r="BA1702" s="145"/>
      <c r="BB1702" s="145"/>
      <c r="BC1702" s="145"/>
      <c r="BD1702" s="167" t="str">
        <f>C1701</f>
        <v xml:space="preserve">Nátěr tesařských konstrukcí impregnace </v>
      </c>
      <c r="BE1702" s="145"/>
      <c r="BF1702" s="145"/>
      <c r="BG1702" s="145"/>
      <c r="BH1702" s="145"/>
      <c r="BI1702" s="145"/>
    </row>
    <row r="1703" spans="1:61" ht="12.75">
      <c r="A1703" s="156"/>
      <c r="B1703" s="157"/>
      <c r="C1703" s="160" t="s">
        <v>1008</v>
      </c>
      <c r="D1703" s="161"/>
      <c r="E1703" s="162">
        <v>-10.451</v>
      </c>
      <c r="F1703" s="163"/>
      <c r="G1703" s="164"/>
      <c r="H1703" s="165"/>
      <c r="I1703" s="158"/>
      <c r="J1703" s="166"/>
      <c r="K1703" s="158"/>
      <c r="M1703" s="159" t="s">
        <v>1008</v>
      </c>
      <c r="O1703" s="145"/>
      <c r="Z1703" s="145"/>
      <c r="AA1703" s="145"/>
      <c r="AB1703" s="145"/>
      <c r="AC1703" s="145"/>
      <c r="AD1703" s="145"/>
      <c r="AE1703" s="145"/>
      <c r="AF1703" s="145"/>
      <c r="AG1703" s="145"/>
      <c r="AH1703" s="145"/>
      <c r="AI1703" s="145"/>
      <c r="AJ1703" s="145"/>
      <c r="AK1703" s="145"/>
      <c r="AL1703" s="145"/>
      <c r="AM1703" s="145"/>
      <c r="AN1703" s="145"/>
      <c r="AO1703" s="145"/>
      <c r="AP1703" s="145"/>
      <c r="AQ1703" s="145"/>
      <c r="AR1703" s="145"/>
      <c r="AS1703" s="145"/>
      <c r="AT1703" s="145"/>
      <c r="AU1703" s="145"/>
      <c r="AV1703" s="145"/>
      <c r="AW1703" s="145"/>
      <c r="AX1703" s="145"/>
      <c r="AY1703" s="145"/>
      <c r="AZ1703" s="145"/>
      <c r="BA1703" s="145"/>
      <c r="BB1703" s="145"/>
      <c r="BC1703" s="145"/>
      <c r="BD1703" s="167" t="str">
        <f>C1702</f>
        <v>Stěna S1 :3,00*(20,029+7,132+20,059+0,90)</v>
      </c>
      <c r="BE1703" s="145"/>
      <c r="BF1703" s="145"/>
      <c r="BG1703" s="145"/>
      <c r="BH1703" s="145"/>
      <c r="BI1703" s="145"/>
    </row>
    <row r="1704" spans="1:61" ht="12.75">
      <c r="A1704" s="156"/>
      <c r="B1704" s="157"/>
      <c r="C1704" s="160" t="s">
        <v>1009</v>
      </c>
      <c r="D1704" s="161"/>
      <c r="E1704" s="162">
        <v>-12.742</v>
      </c>
      <c r="F1704" s="163"/>
      <c r="G1704" s="164"/>
      <c r="H1704" s="165"/>
      <c r="I1704" s="158"/>
      <c r="J1704" s="166"/>
      <c r="K1704" s="158"/>
      <c r="M1704" s="159" t="s">
        <v>1009</v>
      </c>
      <c r="O1704" s="145"/>
      <c r="Z1704" s="145"/>
      <c r="AA1704" s="145"/>
      <c r="AB1704" s="145"/>
      <c r="AC1704" s="145"/>
      <c r="AD1704" s="145"/>
      <c r="AE1704" s="145"/>
      <c r="AF1704" s="145"/>
      <c r="AG1704" s="145"/>
      <c r="AH1704" s="145"/>
      <c r="AI1704" s="145"/>
      <c r="AJ1704" s="145"/>
      <c r="AK1704" s="145"/>
      <c r="AL1704" s="145"/>
      <c r="AM1704" s="145"/>
      <c r="AN1704" s="145"/>
      <c r="AO1704" s="145"/>
      <c r="AP1704" s="145"/>
      <c r="AQ1704" s="145"/>
      <c r="AR1704" s="145"/>
      <c r="AS1704" s="145"/>
      <c r="AT1704" s="145"/>
      <c r="AU1704" s="145"/>
      <c r="AV1704" s="145"/>
      <c r="AW1704" s="145"/>
      <c r="AX1704" s="145"/>
      <c r="AY1704" s="145"/>
      <c r="AZ1704" s="145"/>
      <c r="BA1704" s="145"/>
      <c r="BB1704" s="145"/>
      <c r="BC1704" s="145"/>
      <c r="BD1704" s="167" t="str">
        <f>C1703</f>
        <v>-(1,92*0,75+1,25*2,02+0,66*2,30+1,46*2,30+0,70*2,30)</v>
      </c>
      <c r="BE1704" s="145"/>
      <c r="BF1704" s="145"/>
      <c r="BG1704" s="145"/>
      <c r="BH1704" s="145"/>
      <c r="BI1704" s="145"/>
    </row>
    <row r="1705" spans="1:61" ht="12.75">
      <c r="A1705" s="156"/>
      <c r="B1705" s="157"/>
      <c r="C1705" s="160" t="s">
        <v>703</v>
      </c>
      <c r="D1705" s="161"/>
      <c r="E1705" s="162">
        <v>179.7705</v>
      </c>
      <c r="F1705" s="163"/>
      <c r="G1705" s="164"/>
      <c r="H1705" s="165"/>
      <c r="I1705" s="158"/>
      <c r="J1705" s="166"/>
      <c r="K1705" s="158"/>
      <c r="M1705" s="159" t="s">
        <v>703</v>
      </c>
      <c r="O1705" s="145"/>
      <c r="Z1705" s="145"/>
      <c r="AA1705" s="145"/>
      <c r="AB1705" s="145"/>
      <c r="AC1705" s="145"/>
      <c r="AD1705" s="145"/>
      <c r="AE1705" s="145"/>
      <c r="AF1705" s="145"/>
      <c r="AG1705" s="145"/>
      <c r="AH1705" s="145"/>
      <c r="AI1705" s="145"/>
      <c r="AJ1705" s="145"/>
      <c r="AK1705" s="145"/>
      <c r="AL1705" s="145"/>
      <c r="AM1705" s="145"/>
      <c r="AN1705" s="145"/>
      <c r="AO1705" s="145"/>
      <c r="AP1705" s="145"/>
      <c r="AQ1705" s="145"/>
      <c r="AR1705" s="145"/>
      <c r="AS1705" s="145"/>
      <c r="AT1705" s="145"/>
      <c r="AU1705" s="145"/>
      <c r="AV1705" s="145"/>
      <c r="AW1705" s="145"/>
      <c r="AX1705" s="145"/>
      <c r="AY1705" s="145"/>
      <c r="AZ1705" s="145"/>
      <c r="BA1705" s="145"/>
      <c r="BB1705" s="145"/>
      <c r="BC1705" s="145"/>
      <c r="BD1705" s="167" t="str">
        <f>C1704</f>
        <v>-(1,42*2,30*2+0,62*2,30+2,08*2,30)</v>
      </c>
      <c r="BE1705" s="145"/>
      <c r="BF1705" s="145"/>
      <c r="BG1705" s="145"/>
      <c r="BH1705" s="145"/>
      <c r="BI1705" s="145"/>
    </row>
    <row r="1706" spans="1:61" ht="12.75">
      <c r="A1706" s="156"/>
      <c r="B1706" s="157"/>
      <c r="C1706" s="160" t="s">
        <v>704</v>
      </c>
      <c r="D1706" s="161"/>
      <c r="E1706" s="162">
        <v>5.135</v>
      </c>
      <c r="F1706" s="163"/>
      <c r="G1706" s="164"/>
      <c r="H1706" s="165"/>
      <c r="I1706" s="158"/>
      <c r="J1706" s="166"/>
      <c r="K1706" s="158"/>
      <c r="M1706" s="159" t="s">
        <v>704</v>
      </c>
      <c r="O1706" s="145"/>
      <c r="Z1706" s="145"/>
      <c r="AA1706" s="145"/>
      <c r="AB1706" s="145"/>
      <c r="AC1706" s="145"/>
      <c r="AD1706" s="145"/>
      <c r="AE1706" s="145"/>
      <c r="AF1706" s="145"/>
      <c r="AG1706" s="145"/>
      <c r="AH1706" s="145"/>
      <c r="AI1706" s="145"/>
      <c r="AJ1706" s="145"/>
      <c r="AK1706" s="145"/>
      <c r="AL1706" s="145"/>
      <c r="AM1706" s="145"/>
      <c r="AN1706" s="145"/>
      <c r="AO1706" s="145"/>
      <c r="AP1706" s="145"/>
      <c r="AQ1706" s="145"/>
      <c r="AR1706" s="145"/>
      <c r="AS1706" s="145"/>
      <c r="AT1706" s="145"/>
      <c r="AU1706" s="145"/>
      <c r="AV1706" s="145"/>
      <c r="AW1706" s="145"/>
      <c r="AX1706" s="145"/>
      <c r="AY1706" s="145"/>
      <c r="AZ1706" s="145"/>
      <c r="BA1706" s="145"/>
      <c r="BB1706" s="145"/>
      <c r="BC1706" s="145"/>
      <c r="BD1706" s="167" t="str">
        <f>C1705</f>
        <v>3,50*(6,60+1,50+20,029+7,132+1,829+1,92+9,353+1,50*2)</v>
      </c>
      <c r="BE1706" s="145"/>
      <c r="BF1706" s="145"/>
      <c r="BG1706" s="145"/>
      <c r="BH1706" s="145"/>
      <c r="BI1706" s="145"/>
    </row>
    <row r="1707" spans="1:61" ht="12.75">
      <c r="A1707" s="156"/>
      <c r="B1707" s="157"/>
      <c r="C1707" s="160" t="s">
        <v>705</v>
      </c>
      <c r="D1707" s="161"/>
      <c r="E1707" s="162">
        <v>12.803</v>
      </c>
      <c r="F1707" s="163"/>
      <c r="G1707" s="164"/>
      <c r="H1707" s="165"/>
      <c r="I1707" s="158"/>
      <c r="J1707" s="166"/>
      <c r="K1707" s="158"/>
      <c r="M1707" s="159" t="s">
        <v>705</v>
      </c>
      <c r="O1707" s="145"/>
      <c r="Z1707" s="145"/>
      <c r="AA1707" s="145"/>
      <c r="AB1707" s="145"/>
      <c r="AC1707" s="145"/>
      <c r="AD1707" s="145"/>
      <c r="AE1707" s="145"/>
      <c r="AF1707" s="145"/>
      <c r="AG1707" s="145"/>
      <c r="AH1707" s="145"/>
      <c r="AI1707" s="145"/>
      <c r="AJ1707" s="145"/>
      <c r="AK1707" s="145"/>
      <c r="AL1707" s="145"/>
      <c r="AM1707" s="145"/>
      <c r="AN1707" s="145"/>
      <c r="AO1707" s="145"/>
      <c r="AP1707" s="145"/>
      <c r="AQ1707" s="145"/>
      <c r="AR1707" s="145"/>
      <c r="AS1707" s="145"/>
      <c r="AT1707" s="145"/>
      <c r="AU1707" s="145"/>
      <c r="AV1707" s="145"/>
      <c r="AW1707" s="145"/>
      <c r="AX1707" s="145"/>
      <c r="AY1707" s="145"/>
      <c r="AZ1707" s="145"/>
      <c r="BA1707" s="145"/>
      <c r="BB1707" s="145"/>
      <c r="BC1707" s="145"/>
      <c r="BD1707" s="167" t="str">
        <f>C1706</f>
        <v>7,132/2*1,44/2*2</v>
      </c>
      <c r="BE1707" s="145"/>
      <c r="BF1707" s="145"/>
      <c r="BG1707" s="145"/>
      <c r="BH1707" s="145"/>
      <c r="BI1707" s="145"/>
    </row>
    <row r="1708" spans="1:61" ht="12.75">
      <c r="A1708" s="156"/>
      <c r="B1708" s="157"/>
      <c r="C1708" s="160" t="s">
        <v>1596</v>
      </c>
      <c r="D1708" s="161"/>
      <c r="E1708" s="162">
        <v>33.9693</v>
      </c>
      <c r="F1708" s="163"/>
      <c r="G1708" s="164"/>
      <c r="H1708" s="165"/>
      <c r="I1708" s="158"/>
      <c r="J1708" s="166"/>
      <c r="K1708" s="158"/>
      <c r="M1708" s="159" t="s">
        <v>1596</v>
      </c>
      <c r="O1708" s="145"/>
      <c r="Z1708" s="145"/>
      <c r="AA1708" s="145"/>
      <c r="AB1708" s="145"/>
      <c r="AC1708" s="145"/>
      <c r="AD1708" s="145"/>
      <c r="AE1708" s="145"/>
      <c r="AF1708" s="145"/>
      <c r="AG1708" s="145"/>
      <c r="AH1708" s="145"/>
      <c r="AI1708" s="145"/>
      <c r="AJ1708" s="145"/>
      <c r="AK1708" s="145"/>
      <c r="AL1708" s="145"/>
      <c r="AM1708" s="145"/>
      <c r="AN1708" s="145"/>
      <c r="AO1708" s="145"/>
      <c r="AP1708" s="145"/>
      <c r="AQ1708" s="145"/>
      <c r="AR1708" s="145"/>
      <c r="AS1708" s="145"/>
      <c r="AT1708" s="145"/>
      <c r="AU1708" s="145"/>
      <c r="AV1708" s="145"/>
      <c r="AW1708" s="145"/>
      <c r="AX1708" s="145"/>
      <c r="AY1708" s="145"/>
      <c r="AZ1708" s="145"/>
      <c r="BA1708" s="145"/>
      <c r="BB1708" s="145"/>
      <c r="BC1708" s="145"/>
      <c r="BD1708" s="167" t="str">
        <f>C1707</f>
        <v>17,782/2*1,44/2*2</v>
      </c>
      <c r="BE1708" s="145"/>
      <c r="BF1708" s="145"/>
      <c r="BG1708" s="145"/>
      <c r="BH1708" s="145"/>
      <c r="BI1708" s="145"/>
    </row>
    <row r="1709" spans="1:61" ht="12.75">
      <c r="A1709" s="156"/>
      <c r="B1709" s="157"/>
      <c r="C1709" s="160" t="s">
        <v>1021</v>
      </c>
      <c r="D1709" s="161"/>
      <c r="E1709" s="162">
        <v>15.1173</v>
      </c>
      <c r="F1709" s="163"/>
      <c r="G1709" s="164"/>
      <c r="H1709" s="165"/>
      <c r="I1709" s="158"/>
      <c r="J1709" s="166"/>
      <c r="K1709" s="158"/>
      <c r="M1709" s="159" t="s">
        <v>1021</v>
      </c>
      <c r="O1709" s="145"/>
      <c r="Z1709" s="145"/>
      <c r="AA1709" s="145"/>
      <c r="AB1709" s="145"/>
      <c r="AC1709" s="145"/>
      <c r="AD1709" s="145"/>
      <c r="AE1709" s="145"/>
      <c r="AF1709" s="145"/>
      <c r="AG1709" s="145"/>
      <c r="AH1709" s="145"/>
      <c r="AI1709" s="145"/>
      <c r="AJ1709" s="145"/>
      <c r="AK1709" s="145"/>
      <c r="AL1709" s="145"/>
      <c r="AM1709" s="145"/>
      <c r="AN1709" s="145"/>
      <c r="AO1709" s="145"/>
      <c r="AP1709" s="145"/>
      <c r="AQ1709" s="145"/>
      <c r="AR1709" s="145"/>
      <c r="AS1709" s="145"/>
      <c r="AT1709" s="145"/>
      <c r="AU1709" s="145"/>
      <c r="AV1709" s="145"/>
      <c r="AW1709" s="145"/>
      <c r="AX1709" s="145"/>
      <c r="AY1709" s="145"/>
      <c r="AZ1709" s="145"/>
      <c r="BA1709" s="145"/>
      <c r="BB1709" s="145"/>
      <c r="BC1709" s="145"/>
      <c r="BD1709" s="167" t="str">
        <f>C1708</f>
        <v>Stěna S6:1,91*17,785</v>
      </c>
      <c r="BE1709" s="145"/>
      <c r="BF1709" s="145"/>
      <c r="BG1709" s="145"/>
      <c r="BH1709" s="145"/>
      <c r="BI1709" s="145"/>
    </row>
    <row r="1710" spans="1:61" ht="12.75">
      <c r="A1710" s="156"/>
      <c r="B1710" s="157"/>
      <c r="C1710" s="160" t="s">
        <v>697</v>
      </c>
      <c r="D1710" s="161"/>
      <c r="E1710" s="162">
        <v>16.055</v>
      </c>
      <c r="F1710" s="163"/>
      <c r="G1710" s="164"/>
      <c r="H1710" s="165"/>
      <c r="I1710" s="158"/>
      <c r="J1710" s="166"/>
      <c r="K1710" s="158"/>
      <c r="M1710" s="159" t="s">
        <v>697</v>
      </c>
      <c r="O1710" s="145"/>
      <c r="Z1710" s="145"/>
      <c r="AA1710" s="145"/>
      <c r="AB1710" s="145"/>
      <c r="AC1710" s="145"/>
      <c r="AD1710" s="145"/>
      <c r="AE1710" s="145"/>
      <c r="AF1710" s="145"/>
      <c r="AG1710" s="145"/>
      <c r="AH1710" s="145"/>
      <c r="AI1710" s="145"/>
      <c r="AJ1710" s="145"/>
      <c r="AK1710" s="145"/>
      <c r="AL1710" s="145"/>
      <c r="AM1710" s="145"/>
      <c r="AN1710" s="145"/>
      <c r="AO1710" s="145"/>
      <c r="AP1710" s="145"/>
      <c r="AQ1710" s="145"/>
      <c r="AR1710" s="145"/>
      <c r="AS1710" s="145"/>
      <c r="AT1710" s="145"/>
      <c r="AU1710" s="145"/>
      <c r="AV1710" s="145"/>
      <c r="AW1710" s="145"/>
      <c r="AX1710" s="145"/>
      <c r="AY1710" s="145"/>
      <c r="AZ1710" s="145"/>
      <c r="BA1710" s="145"/>
      <c r="BB1710" s="145"/>
      <c r="BC1710" s="145"/>
      <c r="BD1710" s="167" t="str">
        <f>C1709</f>
        <v>17,785/2*1,70/2*2</v>
      </c>
      <c r="BE1710" s="145"/>
      <c r="BF1710" s="145"/>
      <c r="BG1710" s="145"/>
      <c r="BH1710" s="145"/>
      <c r="BI1710" s="145"/>
    </row>
    <row r="1711" spans="1:61" ht="12.75">
      <c r="A1711" s="156"/>
      <c r="B1711" s="157"/>
      <c r="C1711" s="160" t="s">
        <v>701</v>
      </c>
      <c r="D1711" s="161"/>
      <c r="E1711" s="162">
        <v>122.3846</v>
      </c>
      <c r="F1711" s="163"/>
      <c r="G1711" s="164"/>
      <c r="H1711" s="165"/>
      <c r="I1711" s="158"/>
      <c r="J1711" s="166"/>
      <c r="K1711" s="158"/>
      <c r="M1711" s="159" t="s">
        <v>701</v>
      </c>
      <c r="O1711" s="145"/>
      <c r="Z1711" s="145"/>
      <c r="AA1711" s="145"/>
      <c r="AB1711" s="145"/>
      <c r="AC1711" s="145"/>
      <c r="AD1711" s="145"/>
      <c r="AE1711" s="145"/>
      <c r="AF1711" s="145"/>
      <c r="AG1711" s="145"/>
      <c r="AH1711" s="145"/>
      <c r="AI1711" s="145"/>
      <c r="AJ1711" s="145"/>
      <c r="AK1711" s="145"/>
      <c r="AL1711" s="145"/>
      <c r="AM1711" s="145"/>
      <c r="AN1711" s="145"/>
      <c r="AO1711" s="145"/>
      <c r="AP1711" s="145"/>
      <c r="AQ1711" s="145"/>
      <c r="AR1711" s="145"/>
      <c r="AS1711" s="145"/>
      <c r="AT1711" s="145"/>
      <c r="AU1711" s="145"/>
      <c r="AV1711" s="145"/>
      <c r="AW1711" s="145"/>
      <c r="AX1711" s="145"/>
      <c r="AY1711" s="145"/>
      <c r="AZ1711" s="145"/>
      <c r="BA1711" s="145"/>
      <c r="BB1711" s="145"/>
      <c r="BC1711" s="145"/>
      <c r="BD1711" s="167" t="str">
        <f>C1710</f>
        <v>Stěna S5:4,75*(1,25*2+0,44*2)</v>
      </c>
      <c r="BE1711" s="145"/>
      <c r="BF1711" s="145"/>
      <c r="BG1711" s="145"/>
      <c r="BH1711" s="145"/>
      <c r="BI1711" s="145"/>
    </row>
    <row r="1712" spans="1:61" ht="12.75">
      <c r="A1712" s="156"/>
      <c r="B1712" s="157"/>
      <c r="C1712" s="160" t="s">
        <v>1010</v>
      </c>
      <c r="D1712" s="161"/>
      <c r="E1712" s="162">
        <v>34.177</v>
      </c>
      <c r="F1712" s="163"/>
      <c r="G1712" s="164"/>
      <c r="H1712" s="165"/>
      <c r="I1712" s="158"/>
      <c r="J1712" s="166"/>
      <c r="K1712" s="158"/>
      <c r="M1712" s="159" t="s">
        <v>1010</v>
      </c>
      <c r="O1712" s="145"/>
      <c r="Z1712" s="145"/>
      <c r="AA1712" s="145"/>
      <c r="AB1712" s="145"/>
      <c r="AC1712" s="145"/>
      <c r="AD1712" s="145"/>
      <c r="AE1712" s="145"/>
      <c r="AF1712" s="145"/>
      <c r="AG1712" s="145"/>
      <c r="AH1712" s="145"/>
      <c r="AI1712" s="145"/>
      <c r="AJ1712" s="145"/>
      <c r="AK1712" s="145"/>
      <c r="AL1712" s="145"/>
      <c r="AM1712" s="145"/>
      <c r="AN1712" s="145"/>
      <c r="AO1712" s="145"/>
      <c r="AP1712" s="145"/>
      <c r="AQ1712" s="145"/>
      <c r="AR1712" s="145"/>
      <c r="AS1712" s="145"/>
      <c r="AT1712" s="145"/>
      <c r="AU1712" s="145"/>
      <c r="AV1712" s="145"/>
      <c r="AW1712" s="145"/>
      <c r="AX1712" s="145"/>
      <c r="AY1712" s="145"/>
      <c r="AZ1712" s="145"/>
      <c r="BA1712" s="145"/>
      <c r="BB1712" s="145"/>
      <c r="BC1712" s="145"/>
      <c r="BD1712" s="167" t="str">
        <f>C1711</f>
        <v>Stěna S4:4,57*(1,52+0,60+2,60+20,42+1,64)</v>
      </c>
      <c r="BE1712" s="145"/>
      <c r="BF1712" s="145"/>
      <c r="BG1712" s="145"/>
      <c r="BH1712" s="145"/>
      <c r="BI1712" s="145"/>
    </row>
    <row r="1713" spans="1:61" ht="12.75">
      <c r="A1713" s="156"/>
      <c r="B1713" s="157"/>
      <c r="C1713" s="160" t="s">
        <v>163</v>
      </c>
      <c r="D1713" s="161"/>
      <c r="E1713" s="162">
        <v>-12.542</v>
      </c>
      <c r="F1713" s="163"/>
      <c r="G1713" s="164"/>
      <c r="H1713" s="165"/>
      <c r="I1713" s="158"/>
      <c r="J1713" s="166"/>
      <c r="K1713" s="158"/>
      <c r="M1713" s="159" t="s">
        <v>163</v>
      </c>
      <c r="O1713" s="145"/>
      <c r="Z1713" s="145"/>
      <c r="AA1713" s="145"/>
      <c r="AB1713" s="145"/>
      <c r="AC1713" s="145"/>
      <c r="AD1713" s="145"/>
      <c r="AE1713" s="145"/>
      <c r="AF1713" s="145"/>
      <c r="AG1713" s="145"/>
      <c r="AH1713" s="145"/>
      <c r="AI1713" s="145"/>
      <c r="AJ1713" s="145"/>
      <c r="AK1713" s="145"/>
      <c r="AL1713" s="145"/>
      <c r="AM1713" s="145"/>
      <c r="AN1713" s="145"/>
      <c r="AO1713" s="145"/>
      <c r="AP1713" s="145"/>
      <c r="AQ1713" s="145"/>
      <c r="AR1713" s="145"/>
      <c r="AS1713" s="145"/>
      <c r="AT1713" s="145"/>
      <c r="AU1713" s="145"/>
      <c r="AV1713" s="145"/>
      <c r="AW1713" s="145"/>
      <c r="AX1713" s="145"/>
      <c r="AY1713" s="145"/>
      <c r="AZ1713" s="145"/>
      <c r="BA1713" s="145"/>
      <c r="BB1713" s="145"/>
      <c r="BC1713" s="145"/>
      <c r="BD1713" s="167" t="str">
        <f>C1712</f>
        <v>2,39*(14,30)</v>
      </c>
      <c r="BE1713" s="145"/>
      <c r="BF1713" s="145"/>
      <c r="BG1713" s="145"/>
      <c r="BH1713" s="145"/>
      <c r="BI1713" s="145"/>
    </row>
    <row r="1714" spans="1:61" ht="12.75">
      <c r="A1714" s="156"/>
      <c r="B1714" s="157"/>
      <c r="C1714" s="160" t="s">
        <v>836</v>
      </c>
      <c r="D1714" s="161"/>
      <c r="E1714" s="162">
        <v>7.1</v>
      </c>
      <c r="F1714" s="163"/>
      <c r="G1714" s="164"/>
      <c r="H1714" s="165"/>
      <c r="I1714" s="158"/>
      <c r="J1714" s="166"/>
      <c r="K1714" s="158"/>
      <c r="M1714" s="159" t="s">
        <v>836</v>
      </c>
      <c r="O1714" s="145"/>
      <c r="Z1714" s="145"/>
      <c r="AA1714" s="145"/>
      <c r="AB1714" s="145"/>
      <c r="AC1714" s="145"/>
      <c r="AD1714" s="145"/>
      <c r="AE1714" s="145"/>
      <c r="AF1714" s="145"/>
      <c r="AG1714" s="145"/>
      <c r="AH1714" s="145"/>
      <c r="AI1714" s="145"/>
      <c r="AJ1714" s="145"/>
      <c r="AK1714" s="145"/>
      <c r="AL1714" s="145"/>
      <c r="AM1714" s="145"/>
      <c r="AN1714" s="145"/>
      <c r="AO1714" s="145"/>
      <c r="AP1714" s="145"/>
      <c r="AQ1714" s="145"/>
      <c r="AR1714" s="145"/>
      <c r="AS1714" s="145"/>
      <c r="AT1714" s="145"/>
      <c r="AU1714" s="145"/>
      <c r="AV1714" s="145"/>
      <c r="AW1714" s="145"/>
      <c r="AX1714" s="145"/>
      <c r="AY1714" s="145"/>
      <c r="AZ1714" s="145"/>
      <c r="BA1714" s="145"/>
      <c r="BB1714" s="145"/>
      <c r="BC1714" s="145"/>
      <c r="BD1714" s="167" t="str">
        <f>C1713</f>
        <v>-(1,20*1,40+1,75*1,40+1,42*1,40+1,42*2,20+1,50*2,20)</v>
      </c>
      <c r="BE1714" s="145"/>
      <c r="BF1714" s="145"/>
      <c r="BG1714" s="145"/>
      <c r="BH1714" s="145"/>
      <c r="BI1714" s="145"/>
    </row>
    <row r="1715" spans="1:61" ht="12.75">
      <c r="A1715" s="156"/>
      <c r="B1715" s="157"/>
      <c r="C1715" s="160" t="s">
        <v>1024</v>
      </c>
      <c r="D1715" s="161"/>
      <c r="E1715" s="162">
        <v>104.1887</v>
      </c>
      <c r="F1715" s="163"/>
      <c r="G1715" s="164"/>
      <c r="H1715" s="165"/>
      <c r="I1715" s="158"/>
      <c r="J1715" s="166"/>
      <c r="K1715" s="158"/>
      <c r="M1715" s="159" t="s">
        <v>1024</v>
      </c>
      <c r="O1715" s="145"/>
      <c r="Z1715" s="145"/>
      <c r="AA1715" s="145"/>
      <c r="AB1715" s="145"/>
      <c r="AC1715" s="145"/>
      <c r="AD1715" s="145"/>
      <c r="AE1715" s="145"/>
      <c r="AF1715" s="145"/>
      <c r="AG1715" s="145"/>
      <c r="AH1715" s="145"/>
      <c r="AI1715" s="145"/>
      <c r="AJ1715" s="145"/>
      <c r="AK1715" s="145"/>
      <c r="AL1715" s="145"/>
      <c r="AM1715" s="145"/>
      <c r="AN1715" s="145"/>
      <c r="AO1715" s="145"/>
      <c r="AP1715" s="145"/>
      <c r="AQ1715" s="145"/>
      <c r="AR1715" s="145"/>
      <c r="AS1715" s="145"/>
      <c r="AT1715" s="145"/>
      <c r="AU1715" s="145"/>
      <c r="AV1715" s="145"/>
      <c r="AW1715" s="145"/>
      <c r="AX1715" s="145"/>
      <c r="AY1715" s="145"/>
      <c r="AZ1715" s="145"/>
      <c r="BA1715" s="145"/>
      <c r="BB1715" s="145"/>
      <c r="BC1715" s="145"/>
      <c r="BD1715" s="167" t="str">
        <f>C1714</f>
        <v>P5:7,10</v>
      </c>
      <c r="BE1715" s="145"/>
      <c r="BF1715" s="145"/>
      <c r="BG1715" s="145"/>
      <c r="BH1715" s="145"/>
      <c r="BI1715" s="145"/>
    </row>
    <row r="1716" spans="1:61" ht="12.75">
      <c r="A1716" s="156"/>
      <c r="B1716" s="157"/>
      <c r="C1716" s="160" t="s">
        <v>1025</v>
      </c>
      <c r="D1716" s="161"/>
      <c r="E1716" s="162">
        <v>166.9109</v>
      </c>
      <c r="F1716" s="163"/>
      <c r="G1716" s="164"/>
      <c r="H1716" s="165"/>
      <c r="I1716" s="158"/>
      <c r="J1716" s="166"/>
      <c r="K1716" s="158"/>
      <c r="M1716" s="159" t="s">
        <v>1025</v>
      </c>
      <c r="O1716" s="145"/>
      <c r="Z1716" s="145"/>
      <c r="AA1716" s="145"/>
      <c r="AB1716" s="145"/>
      <c r="AC1716" s="145"/>
      <c r="AD1716" s="145"/>
      <c r="AE1716" s="145"/>
      <c r="AF1716" s="145"/>
      <c r="AG1716" s="145"/>
      <c r="AH1716" s="145"/>
      <c r="AI1716" s="145"/>
      <c r="AJ1716" s="145"/>
      <c r="AK1716" s="145"/>
      <c r="AL1716" s="145"/>
      <c r="AM1716" s="145"/>
      <c r="AN1716" s="145"/>
      <c r="AO1716" s="145"/>
      <c r="AP1716" s="145"/>
      <c r="AQ1716" s="145"/>
      <c r="AR1716" s="145"/>
      <c r="AS1716" s="145"/>
      <c r="AT1716" s="145"/>
      <c r="AU1716" s="145"/>
      <c r="AV1716" s="145"/>
      <c r="AW1716" s="145"/>
      <c r="AX1716" s="145"/>
      <c r="AY1716" s="145"/>
      <c r="AZ1716" s="145"/>
      <c r="BA1716" s="145"/>
      <c r="BB1716" s="145"/>
      <c r="BC1716" s="145"/>
      <c r="BD1716" s="167" t="str">
        <f>C1715</f>
        <v>St1:2,968*(0,292+16,96+0,30)*2</v>
      </c>
      <c r="BE1716" s="145"/>
      <c r="BF1716" s="145"/>
      <c r="BG1716" s="145"/>
      <c r="BH1716" s="145"/>
      <c r="BI1716" s="145"/>
    </row>
    <row r="1717" spans="1:61" ht="12.75">
      <c r="A1717" s="156"/>
      <c r="B1717" s="157"/>
      <c r="C1717" s="160" t="s">
        <v>866</v>
      </c>
      <c r="D1717" s="161"/>
      <c r="E1717" s="162">
        <v>-2.73</v>
      </c>
      <c r="F1717" s="163"/>
      <c r="G1717" s="164"/>
      <c r="H1717" s="165"/>
      <c r="I1717" s="158"/>
      <c r="J1717" s="166"/>
      <c r="K1717" s="158"/>
      <c r="M1717" s="159" t="s">
        <v>866</v>
      </c>
      <c r="O1717" s="145"/>
      <c r="Z1717" s="145"/>
      <c r="AA1717" s="145"/>
      <c r="AB1717" s="145"/>
      <c r="AC1717" s="145"/>
      <c r="AD1717" s="145"/>
      <c r="AE1717" s="145"/>
      <c r="AF1717" s="145"/>
      <c r="AG1717" s="145"/>
      <c r="AH1717" s="145"/>
      <c r="AI1717" s="145"/>
      <c r="AJ1717" s="145"/>
      <c r="AK1717" s="145"/>
      <c r="AL1717" s="145"/>
      <c r="AM1717" s="145"/>
      <c r="AN1717" s="145"/>
      <c r="AO1717" s="145"/>
      <c r="AP1717" s="145"/>
      <c r="AQ1717" s="145"/>
      <c r="AR1717" s="145"/>
      <c r="AS1717" s="145"/>
      <c r="AT1717" s="145"/>
      <c r="AU1717" s="145"/>
      <c r="AV1717" s="145"/>
      <c r="AW1717" s="145"/>
      <c r="AX1717" s="145"/>
      <c r="AY1717" s="145"/>
      <c r="AZ1717" s="145"/>
      <c r="BA1717" s="145"/>
      <c r="BB1717" s="145"/>
      <c r="BC1717" s="145"/>
      <c r="BD1717" s="167" t="str">
        <f>C1716</f>
        <v>4,647*17,959*2</v>
      </c>
      <c r="BE1717" s="145"/>
      <c r="BF1717" s="145"/>
      <c r="BG1717" s="145"/>
      <c r="BH1717" s="145"/>
      <c r="BI1717" s="145"/>
    </row>
    <row r="1718" spans="1:61" ht="12.75">
      <c r="A1718" s="156"/>
      <c r="B1718" s="157"/>
      <c r="C1718" s="160" t="s">
        <v>1026</v>
      </c>
      <c r="D1718" s="161"/>
      <c r="E1718" s="162">
        <v>86.5128</v>
      </c>
      <c r="F1718" s="163"/>
      <c r="G1718" s="164"/>
      <c r="H1718" s="165"/>
      <c r="I1718" s="158"/>
      <c r="J1718" s="166"/>
      <c r="K1718" s="158"/>
      <c r="M1718" s="159" t="s">
        <v>1026</v>
      </c>
      <c r="O1718" s="145"/>
      <c r="Z1718" s="145"/>
      <c r="AA1718" s="145"/>
      <c r="AB1718" s="145"/>
      <c r="AC1718" s="145"/>
      <c r="AD1718" s="145"/>
      <c r="AE1718" s="145"/>
      <c r="AF1718" s="145"/>
      <c r="AG1718" s="145"/>
      <c r="AH1718" s="145"/>
      <c r="AI1718" s="145"/>
      <c r="AJ1718" s="145"/>
      <c r="AK1718" s="145"/>
      <c r="AL1718" s="145"/>
      <c r="AM1718" s="145"/>
      <c r="AN1718" s="145"/>
      <c r="AO1718" s="145"/>
      <c r="AP1718" s="145"/>
      <c r="AQ1718" s="145"/>
      <c r="AR1718" s="145"/>
      <c r="AS1718" s="145"/>
      <c r="AT1718" s="145"/>
      <c r="AU1718" s="145"/>
      <c r="AV1718" s="145"/>
      <c r="AW1718" s="145"/>
      <c r="AX1718" s="145"/>
      <c r="AY1718" s="145"/>
      <c r="AZ1718" s="145"/>
      <c r="BA1718" s="145"/>
      <c r="BB1718" s="145"/>
      <c r="BC1718" s="145"/>
      <c r="BD1718" s="167" t="str">
        <f>C1717</f>
        <v>-0,65*1,40*3</v>
      </c>
      <c r="BE1718" s="145"/>
      <c r="BF1718" s="145"/>
      <c r="BG1718" s="145"/>
      <c r="BH1718" s="145"/>
      <c r="BI1718" s="145"/>
    </row>
    <row r="1719" spans="1:61" ht="12.75">
      <c r="A1719" s="156"/>
      <c r="B1719" s="157"/>
      <c r="C1719" s="160" t="s">
        <v>1027</v>
      </c>
      <c r="D1719" s="161"/>
      <c r="E1719" s="162">
        <v>150.1104</v>
      </c>
      <c r="F1719" s="163"/>
      <c r="G1719" s="164"/>
      <c r="H1719" s="165"/>
      <c r="I1719" s="158"/>
      <c r="J1719" s="166"/>
      <c r="K1719" s="158"/>
      <c r="M1719" s="159" t="s">
        <v>1027</v>
      </c>
      <c r="O1719" s="145"/>
      <c r="Z1719" s="145"/>
      <c r="AA1719" s="145"/>
      <c r="AB1719" s="145"/>
      <c r="AC1719" s="145"/>
      <c r="AD1719" s="145"/>
      <c r="AE1719" s="145"/>
      <c r="AF1719" s="145"/>
      <c r="AG1719" s="145"/>
      <c r="AH1719" s="145"/>
      <c r="AI1719" s="145"/>
      <c r="AJ1719" s="145"/>
      <c r="AK1719" s="145"/>
      <c r="AL1719" s="145"/>
      <c r="AM1719" s="145"/>
      <c r="AN1719" s="145"/>
      <c r="AO1719" s="145"/>
      <c r="AP1719" s="145"/>
      <c r="AQ1719" s="145"/>
      <c r="AR1719" s="145"/>
      <c r="AS1719" s="145"/>
      <c r="AT1719" s="145"/>
      <c r="AU1719" s="145"/>
      <c r="AV1719" s="145"/>
      <c r="AW1719" s="145"/>
      <c r="AX1719" s="145"/>
      <c r="AY1719" s="145"/>
      <c r="AZ1719" s="145"/>
      <c r="BA1719" s="145"/>
      <c r="BB1719" s="145"/>
      <c r="BC1719" s="145"/>
      <c r="BD1719" s="167" t="str">
        <f>C1718</f>
        <v>6,554*6,60*2</v>
      </c>
      <c r="BE1719" s="145"/>
      <c r="BF1719" s="145"/>
      <c r="BG1719" s="145"/>
      <c r="BH1719" s="145"/>
      <c r="BI1719" s="145"/>
    </row>
    <row r="1720" spans="1:61" ht="12.75">
      <c r="A1720" s="156"/>
      <c r="B1720" s="157"/>
      <c r="C1720" s="160" t="s">
        <v>1028</v>
      </c>
      <c r="D1720" s="161"/>
      <c r="E1720" s="162">
        <v>262.614</v>
      </c>
      <c r="F1720" s="163"/>
      <c r="G1720" s="164"/>
      <c r="H1720" s="165"/>
      <c r="I1720" s="158"/>
      <c r="J1720" s="166"/>
      <c r="K1720" s="158"/>
      <c r="M1720" s="159" t="s">
        <v>1028</v>
      </c>
      <c r="O1720" s="145"/>
      <c r="Z1720" s="145"/>
      <c r="AA1720" s="145"/>
      <c r="AB1720" s="145"/>
      <c r="AC1720" s="145"/>
      <c r="AD1720" s="145"/>
      <c r="AE1720" s="145"/>
      <c r="AF1720" s="145"/>
      <c r="AG1720" s="145"/>
      <c r="AH1720" s="145"/>
      <c r="AI1720" s="145"/>
      <c r="AJ1720" s="145"/>
      <c r="AK1720" s="145"/>
      <c r="AL1720" s="145"/>
      <c r="AM1720" s="145"/>
      <c r="AN1720" s="145"/>
      <c r="AO1720" s="145"/>
      <c r="AP1720" s="145"/>
      <c r="AQ1720" s="145"/>
      <c r="AR1720" s="145"/>
      <c r="AS1720" s="145"/>
      <c r="AT1720" s="145"/>
      <c r="AU1720" s="145"/>
      <c r="AV1720" s="145"/>
      <c r="AW1720" s="145"/>
      <c r="AX1720" s="145"/>
      <c r="AY1720" s="145"/>
      <c r="AZ1720" s="145"/>
      <c r="BA1720" s="145"/>
      <c r="BB1720" s="145"/>
      <c r="BC1720" s="145"/>
      <c r="BD1720" s="167" t="str">
        <f>C1719</f>
        <v>11,372*6,60*2</v>
      </c>
      <c r="BE1720" s="145"/>
      <c r="BF1720" s="145"/>
      <c r="BG1720" s="145"/>
      <c r="BH1720" s="145"/>
      <c r="BI1720" s="145"/>
    </row>
    <row r="1721" spans="1:61" ht="12.75">
      <c r="A1721" s="156"/>
      <c r="B1721" s="157"/>
      <c r="C1721" s="160" t="s">
        <v>1029</v>
      </c>
      <c r="D1721" s="161"/>
      <c r="E1721" s="162">
        <v>-26.52</v>
      </c>
      <c r="F1721" s="163"/>
      <c r="G1721" s="164"/>
      <c r="H1721" s="165"/>
      <c r="I1721" s="158"/>
      <c r="J1721" s="166"/>
      <c r="K1721" s="158"/>
      <c r="M1721" s="159" t="s">
        <v>1029</v>
      </c>
      <c r="O1721" s="145"/>
      <c r="Z1721" s="145"/>
      <c r="AA1721" s="145"/>
      <c r="AB1721" s="145"/>
      <c r="AC1721" s="145"/>
      <c r="AD1721" s="145"/>
      <c r="AE1721" s="145"/>
      <c r="AF1721" s="145"/>
      <c r="AG1721" s="145"/>
      <c r="AH1721" s="145"/>
      <c r="AI1721" s="145"/>
      <c r="AJ1721" s="145"/>
      <c r="AK1721" s="145"/>
      <c r="AL1721" s="145"/>
      <c r="AM1721" s="145"/>
      <c r="AN1721" s="145"/>
      <c r="AO1721" s="145"/>
      <c r="AP1721" s="145"/>
      <c r="AQ1721" s="145"/>
      <c r="AR1721" s="145"/>
      <c r="AS1721" s="145"/>
      <c r="AT1721" s="145"/>
      <c r="AU1721" s="145"/>
      <c r="AV1721" s="145"/>
      <c r="AW1721" s="145"/>
      <c r="AX1721" s="145"/>
      <c r="AY1721" s="145"/>
      <c r="AZ1721" s="145"/>
      <c r="BA1721" s="145"/>
      <c r="BB1721" s="145"/>
      <c r="BC1721" s="145"/>
      <c r="BD1721" s="167" t="str">
        <f>C1720</f>
        <v>St5:6,60*(0,30+19,295+0,30)*2</v>
      </c>
      <c r="BE1721" s="145"/>
      <c r="BF1721" s="145"/>
      <c r="BG1721" s="145"/>
      <c r="BH1721" s="145"/>
      <c r="BI1721" s="145"/>
    </row>
    <row r="1722" spans="1:61" ht="12.75">
      <c r="A1722" s="156"/>
      <c r="B1722" s="157"/>
      <c r="C1722" s="160" t="s">
        <v>1030</v>
      </c>
      <c r="D1722" s="161"/>
      <c r="E1722" s="162">
        <v>366.068</v>
      </c>
      <c r="F1722" s="163"/>
      <c r="G1722" s="164"/>
      <c r="H1722" s="165"/>
      <c r="I1722" s="158"/>
      <c r="J1722" s="166"/>
      <c r="K1722" s="158"/>
      <c r="M1722" s="159" t="s">
        <v>1030</v>
      </c>
      <c r="O1722" s="145"/>
      <c r="Z1722" s="145"/>
      <c r="AA1722" s="145"/>
      <c r="AB1722" s="145"/>
      <c r="AC1722" s="145"/>
      <c r="AD1722" s="145"/>
      <c r="AE1722" s="145"/>
      <c r="AF1722" s="145"/>
      <c r="AG1722" s="145"/>
      <c r="AH1722" s="145"/>
      <c r="AI1722" s="145"/>
      <c r="AJ1722" s="145"/>
      <c r="AK1722" s="145"/>
      <c r="AL1722" s="145"/>
      <c r="AM1722" s="145"/>
      <c r="AN1722" s="145"/>
      <c r="AO1722" s="145"/>
      <c r="AP1722" s="145"/>
      <c r="AQ1722" s="145"/>
      <c r="AR1722" s="145"/>
      <c r="AS1722" s="145"/>
      <c r="AT1722" s="145"/>
      <c r="AU1722" s="145"/>
      <c r="AV1722" s="145"/>
      <c r="AW1722" s="145"/>
      <c r="AX1722" s="145"/>
      <c r="AY1722" s="145"/>
      <c r="AZ1722" s="145"/>
      <c r="BA1722" s="145"/>
      <c r="BB1722" s="145"/>
      <c r="BC1722" s="145"/>
      <c r="BD1722" s="167" t="str">
        <f>C1721</f>
        <v>-1,30*1,70*6*2</v>
      </c>
      <c r="BE1722" s="145"/>
      <c r="BF1722" s="145"/>
      <c r="BG1722" s="145"/>
      <c r="BH1722" s="145"/>
      <c r="BI1722" s="145"/>
    </row>
    <row r="1723" spans="1:104" ht="22.5">
      <c r="A1723" s="146">
        <v>321</v>
      </c>
      <c r="B1723" s="147" t="s">
        <v>1597</v>
      </c>
      <c r="C1723" s="148" t="s">
        <v>1598</v>
      </c>
      <c r="D1723" s="149" t="s">
        <v>49</v>
      </c>
      <c r="E1723" s="150">
        <v>552.2124</v>
      </c>
      <c r="F1723" s="151">
        <v>0</v>
      </c>
      <c r="G1723" s="152">
        <f>E1723*F1723</f>
        <v>0</v>
      </c>
      <c r="H1723" s="153">
        <v>0.00055</v>
      </c>
      <c r="I1723" s="154">
        <f>E1723*H1723</f>
        <v>0.30371682</v>
      </c>
      <c r="J1723" s="153">
        <v>0</v>
      </c>
      <c r="K1723" s="154">
        <f>E1723*J1723</f>
        <v>0</v>
      </c>
      <c r="O1723" s="145"/>
      <c r="Z1723" s="145"/>
      <c r="AA1723" s="145">
        <v>1</v>
      </c>
      <c r="AB1723" s="145">
        <v>7</v>
      </c>
      <c r="AC1723" s="145">
        <v>7</v>
      </c>
      <c r="AD1723" s="145"/>
      <c r="AE1723" s="145"/>
      <c r="AF1723" s="145"/>
      <c r="AG1723" s="145"/>
      <c r="AH1723" s="145"/>
      <c r="AI1723" s="145"/>
      <c r="AJ1723" s="145"/>
      <c r="AK1723" s="145"/>
      <c r="AL1723" s="145"/>
      <c r="AM1723" s="145"/>
      <c r="AN1723" s="145"/>
      <c r="AO1723" s="145"/>
      <c r="AP1723" s="145"/>
      <c r="AQ1723" s="145"/>
      <c r="AR1723" s="145"/>
      <c r="AS1723" s="145"/>
      <c r="AT1723" s="145"/>
      <c r="AU1723" s="145"/>
      <c r="AV1723" s="145"/>
      <c r="AW1723" s="145"/>
      <c r="AX1723" s="145"/>
      <c r="AY1723" s="145"/>
      <c r="AZ1723" s="155">
        <f>G1723</f>
        <v>0</v>
      </c>
      <c r="BA1723" s="145"/>
      <c r="BB1723" s="145"/>
      <c r="BC1723" s="145"/>
      <c r="BD1723" s="145"/>
      <c r="BE1723" s="145"/>
      <c r="BF1723" s="145"/>
      <c r="BG1723" s="145"/>
      <c r="BH1723" s="145"/>
      <c r="BI1723" s="145"/>
      <c r="CA1723" s="145">
        <v>1</v>
      </c>
      <c r="CB1723" s="145">
        <v>7</v>
      </c>
      <c r="CZ1723" s="108">
        <v>2</v>
      </c>
    </row>
    <row r="1724" spans="1:61" ht="25.5">
      <c r="A1724" s="156"/>
      <c r="B1724" s="157"/>
      <c r="C1724" s="160" t="s">
        <v>1185</v>
      </c>
      <c r="D1724" s="161"/>
      <c r="E1724" s="162">
        <v>52.0943</v>
      </c>
      <c r="F1724" s="163"/>
      <c r="G1724" s="164"/>
      <c r="H1724" s="165"/>
      <c r="I1724" s="158"/>
      <c r="J1724" s="166"/>
      <c r="K1724" s="158"/>
      <c r="M1724" s="159" t="s">
        <v>1185</v>
      </c>
      <c r="O1724" s="145"/>
      <c r="Z1724" s="145"/>
      <c r="AA1724" s="145"/>
      <c r="AB1724" s="145"/>
      <c r="AC1724" s="145"/>
      <c r="AD1724" s="145"/>
      <c r="AE1724" s="145"/>
      <c r="AF1724" s="145"/>
      <c r="AG1724" s="145"/>
      <c r="AH1724" s="145"/>
      <c r="AI1724" s="145"/>
      <c r="AJ1724" s="145"/>
      <c r="AK1724" s="145"/>
      <c r="AL1724" s="145"/>
      <c r="AM1724" s="145"/>
      <c r="AN1724" s="145"/>
      <c r="AO1724" s="145"/>
      <c r="AP1724" s="145"/>
      <c r="AQ1724" s="145"/>
      <c r="AR1724" s="145"/>
      <c r="AS1724" s="145"/>
      <c r="AT1724" s="145"/>
      <c r="AU1724" s="145"/>
      <c r="AV1724" s="145"/>
      <c r="AW1724" s="145"/>
      <c r="AX1724" s="145"/>
      <c r="AY1724" s="145"/>
      <c r="AZ1724" s="145"/>
      <c r="BA1724" s="145"/>
      <c r="BB1724" s="145"/>
      <c r="BC1724" s="145"/>
      <c r="BD1724" s="167" t="str">
        <f>C1723</f>
        <v>Nátěr tesařských konstrukcí prostředkem ochranný proti hnilobě a škůdcům</v>
      </c>
      <c r="BE1724" s="145"/>
      <c r="BF1724" s="145"/>
      <c r="BG1724" s="145"/>
      <c r="BH1724" s="145"/>
      <c r="BI1724" s="145"/>
    </row>
    <row r="1725" spans="1:61" ht="12.75">
      <c r="A1725" s="156"/>
      <c r="B1725" s="157"/>
      <c r="C1725" s="160" t="s">
        <v>1186</v>
      </c>
      <c r="D1725" s="161"/>
      <c r="E1725" s="162">
        <v>80.7255</v>
      </c>
      <c r="F1725" s="163"/>
      <c r="G1725" s="164"/>
      <c r="H1725" s="165"/>
      <c r="I1725" s="158"/>
      <c r="J1725" s="166"/>
      <c r="K1725" s="158"/>
      <c r="M1725" s="159" t="s">
        <v>1186</v>
      </c>
      <c r="O1725" s="145"/>
      <c r="Z1725" s="145"/>
      <c r="AA1725" s="145"/>
      <c r="AB1725" s="145"/>
      <c r="AC1725" s="145"/>
      <c r="AD1725" s="145"/>
      <c r="AE1725" s="145"/>
      <c r="AF1725" s="145"/>
      <c r="AG1725" s="145"/>
      <c r="AH1725" s="145"/>
      <c r="AI1725" s="145"/>
      <c r="AJ1725" s="145"/>
      <c r="AK1725" s="145"/>
      <c r="AL1725" s="145"/>
      <c r="AM1725" s="145"/>
      <c r="AN1725" s="145"/>
      <c r="AO1725" s="145"/>
      <c r="AP1725" s="145"/>
      <c r="AQ1725" s="145"/>
      <c r="AR1725" s="145"/>
      <c r="AS1725" s="145"/>
      <c r="AT1725" s="145"/>
      <c r="AU1725" s="145"/>
      <c r="AV1725" s="145"/>
      <c r="AW1725" s="145"/>
      <c r="AX1725" s="145"/>
      <c r="AY1725" s="145"/>
      <c r="AZ1725" s="145"/>
      <c r="BA1725" s="145"/>
      <c r="BB1725" s="145"/>
      <c r="BC1725" s="145"/>
      <c r="BD1725" s="167" t="str">
        <f>C1724</f>
        <v>St1:2,968*(,292+16,96+0,30)</v>
      </c>
      <c r="BE1725" s="145"/>
      <c r="BF1725" s="145"/>
      <c r="BG1725" s="145"/>
      <c r="BH1725" s="145"/>
      <c r="BI1725" s="145"/>
    </row>
    <row r="1726" spans="1:61" ht="12.75">
      <c r="A1726" s="156"/>
      <c r="B1726" s="157"/>
      <c r="C1726" s="160" t="s">
        <v>867</v>
      </c>
      <c r="D1726" s="161"/>
      <c r="E1726" s="162">
        <v>43.2564</v>
      </c>
      <c r="F1726" s="163"/>
      <c r="G1726" s="164"/>
      <c r="H1726" s="165"/>
      <c r="I1726" s="158"/>
      <c r="J1726" s="166"/>
      <c r="K1726" s="158"/>
      <c r="M1726" s="159" t="s">
        <v>867</v>
      </c>
      <c r="O1726" s="145"/>
      <c r="Z1726" s="145"/>
      <c r="AA1726" s="145"/>
      <c r="AB1726" s="145"/>
      <c r="AC1726" s="145"/>
      <c r="AD1726" s="145"/>
      <c r="AE1726" s="145"/>
      <c r="AF1726" s="145"/>
      <c r="AG1726" s="145"/>
      <c r="AH1726" s="145"/>
      <c r="AI1726" s="145"/>
      <c r="AJ1726" s="145"/>
      <c r="AK1726" s="145"/>
      <c r="AL1726" s="145"/>
      <c r="AM1726" s="145"/>
      <c r="AN1726" s="145"/>
      <c r="AO1726" s="145"/>
      <c r="AP1726" s="145"/>
      <c r="AQ1726" s="145"/>
      <c r="AR1726" s="145"/>
      <c r="AS1726" s="145"/>
      <c r="AT1726" s="145"/>
      <c r="AU1726" s="145"/>
      <c r="AV1726" s="145"/>
      <c r="AW1726" s="145"/>
      <c r="AX1726" s="145"/>
      <c r="AY1726" s="145"/>
      <c r="AZ1726" s="145"/>
      <c r="BA1726" s="145"/>
      <c r="BB1726" s="145"/>
      <c r="BC1726" s="145"/>
      <c r="BD1726" s="167" t="str">
        <f>C1725</f>
        <v>4,647*17,959-0,65*1,40*3</v>
      </c>
      <c r="BE1726" s="145"/>
      <c r="BF1726" s="145"/>
      <c r="BG1726" s="145"/>
      <c r="BH1726" s="145"/>
      <c r="BI1726" s="145"/>
    </row>
    <row r="1727" spans="1:61" ht="12.75">
      <c r="A1727" s="156"/>
      <c r="B1727" s="157"/>
      <c r="C1727" s="160" t="s">
        <v>868</v>
      </c>
      <c r="D1727" s="161"/>
      <c r="E1727" s="162">
        <v>75.0552</v>
      </c>
      <c r="F1727" s="163"/>
      <c r="G1727" s="164"/>
      <c r="H1727" s="165"/>
      <c r="I1727" s="158"/>
      <c r="J1727" s="166"/>
      <c r="K1727" s="158"/>
      <c r="M1727" s="159" t="s">
        <v>868</v>
      </c>
      <c r="O1727" s="145"/>
      <c r="Z1727" s="145"/>
      <c r="AA1727" s="145"/>
      <c r="AB1727" s="145"/>
      <c r="AC1727" s="145"/>
      <c r="AD1727" s="145"/>
      <c r="AE1727" s="145"/>
      <c r="AF1727" s="145"/>
      <c r="AG1727" s="145"/>
      <c r="AH1727" s="145"/>
      <c r="AI1727" s="145"/>
      <c r="AJ1727" s="145"/>
      <c r="AK1727" s="145"/>
      <c r="AL1727" s="145"/>
      <c r="AM1727" s="145"/>
      <c r="AN1727" s="145"/>
      <c r="AO1727" s="145"/>
      <c r="AP1727" s="145"/>
      <c r="AQ1727" s="145"/>
      <c r="AR1727" s="145"/>
      <c r="AS1727" s="145"/>
      <c r="AT1727" s="145"/>
      <c r="AU1727" s="145"/>
      <c r="AV1727" s="145"/>
      <c r="AW1727" s="145"/>
      <c r="AX1727" s="145"/>
      <c r="AY1727" s="145"/>
      <c r="AZ1727" s="145"/>
      <c r="BA1727" s="145"/>
      <c r="BB1727" s="145"/>
      <c r="BC1727" s="145"/>
      <c r="BD1727" s="167" t="str">
        <f>C1726</f>
        <v>6,554*6,60</v>
      </c>
      <c r="BE1727" s="145"/>
      <c r="BF1727" s="145"/>
      <c r="BG1727" s="145"/>
      <c r="BH1727" s="145"/>
      <c r="BI1727" s="145"/>
    </row>
    <row r="1728" spans="1:61" ht="12.75">
      <c r="A1728" s="156"/>
      <c r="B1728" s="157"/>
      <c r="C1728" s="160" t="s">
        <v>1034</v>
      </c>
      <c r="D1728" s="161"/>
      <c r="E1728" s="162">
        <v>131.307</v>
      </c>
      <c r="F1728" s="163"/>
      <c r="G1728" s="164"/>
      <c r="H1728" s="165"/>
      <c r="I1728" s="158"/>
      <c r="J1728" s="166"/>
      <c r="K1728" s="158"/>
      <c r="M1728" s="159" t="s">
        <v>1034</v>
      </c>
      <c r="O1728" s="145"/>
      <c r="Z1728" s="145"/>
      <c r="AA1728" s="145"/>
      <c r="AB1728" s="145"/>
      <c r="AC1728" s="145"/>
      <c r="AD1728" s="145"/>
      <c r="AE1728" s="145"/>
      <c r="AF1728" s="145"/>
      <c r="AG1728" s="145"/>
      <c r="AH1728" s="145"/>
      <c r="AI1728" s="145"/>
      <c r="AJ1728" s="145"/>
      <c r="AK1728" s="145"/>
      <c r="AL1728" s="145"/>
      <c r="AM1728" s="145"/>
      <c r="AN1728" s="145"/>
      <c r="AO1728" s="145"/>
      <c r="AP1728" s="145"/>
      <c r="AQ1728" s="145"/>
      <c r="AR1728" s="145"/>
      <c r="AS1728" s="145"/>
      <c r="AT1728" s="145"/>
      <c r="AU1728" s="145"/>
      <c r="AV1728" s="145"/>
      <c r="AW1728" s="145"/>
      <c r="AX1728" s="145"/>
      <c r="AY1728" s="145"/>
      <c r="AZ1728" s="145"/>
      <c r="BA1728" s="145"/>
      <c r="BB1728" s="145"/>
      <c r="BC1728" s="145"/>
      <c r="BD1728" s="167" t="str">
        <f>C1727</f>
        <v>11,372*6,60</v>
      </c>
      <c r="BE1728" s="145"/>
      <c r="BF1728" s="145"/>
      <c r="BG1728" s="145"/>
      <c r="BH1728" s="145"/>
      <c r="BI1728" s="145"/>
    </row>
    <row r="1729" spans="1:61" ht="12.75">
      <c r="A1729" s="156"/>
      <c r="B1729" s="157"/>
      <c r="C1729" s="160" t="s">
        <v>1035</v>
      </c>
      <c r="D1729" s="161"/>
      <c r="E1729" s="162">
        <v>-13.26</v>
      </c>
      <c r="F1729" s="163"/>
      <c r="G1729" s="164"/>
      <c r="H1729" s="165"/>
      <c r="I1729" s="158"/>
      <c r="J1729" s="166"/>
      <c r="K1729" s="158"/>
      <c r="M1729" s="159" t="s">
        <v>1035</v>
      </c>
      <c r="O1729" s="145"/>
      <c r="Z1729" s="145"/>
      <c r="AA1729" s="145"/>
      <c r="AB1729" s="145"/>
      <c r="AC1729" s="145"/>
      <c r="AD1729" s="145"/>
      <c r="AE1729" s="145"/>
      <c r="AF1729" s="145"/>
      <c r="AG1729" s="145"/>
      <c r="AH1729" s="145"/>
      <c r="AI1729" s="145"/>
      <c r="AJ1729" s="145"/>
      <c r="AK1729" s="145"/>
      <c r="AL1729" s="145"/>
      <c r="AM1729" s="145"/>
      <c r="AN1729" s="145"/>
      <c r="AO1729" s="145"/>
      <c r="AP1729" s="145"/>
      <c r="AQ1729" s="145"/>
      <c r="AR1729" s="145"/>
      <c r="AS1729" s="145"/>
      <c r="AT1729" s="145"/>
      <c r="AU1729" s="145"/>
      <c r="AV1729" s="145"/>
      <c r="AW1729" s="145"/>
      <c r="AX1729" s="145"/>
      <c r="AY1729" s="145"/>
      <c r="AZ1729" s="145"/>
      <c r="BA1729" s="145"/>
      <c r="BB1729" s="145"/>
      <c r="BC1729" s="145"/>
      <c r="BD1729" s="167" t="str">
        <f>C1728</f>
        <v>St5:6,60*(0,30+19,295+0,30)</v>
      </c>
      <c r="BE1729" s="145"/>
      <c r="BF1729" s="145"/>
      <c r="BG1729" s="145"/>
      <c r="BH1729" s="145"/>
      <c r="BI1729" s="145"/>
    </row>
    <row r="1730" spans="1:61" ht="12.75">
      <c r="A1730" s="156"/>
      <c r="B1730" s="157"/>
      <c r="C1730" s="160" t="s">
        <v>1036</v>
      </c>
      <c r="D1730" s="161"/>
      <c r="E1730" s="162">
        <v>183.034</v>
      </c>
      <c r="F1730" s="163"/>
      <c r="G1730" s="164"/>
      <c r="H1730" s="165"/>
      <c r="I1730" s="158"/>
      <c r="J1730" s="166"/>
      <c r="K1730" s="158"/>
      <c r="M1730" s="159" t="s">
        <v>1036</v>
      </c>
      <c r="O1730" s="145"/>
      <c r="Z1730" s="145"/>
      <c r="AA1730" s="145"/>
      <c r="AB1730" s="145"/>
      <c r="AC1730" s="145"/>
      <c r="AD1730" s="145"/>
      <c r="AE1730" s="145"/>
      <c r="AF1730" s="145"/>
      <c r="AG1730" s="145"/>
      <c r="AH1730" s="145"/>
      <c r="AI1730" s="145"/>
      <c r="AJ1730" s="145"/>
      <c r="AK1730" s="145"/>
      <c r="AL1730" s="145"/>
      <c r="AM1730" s="145"/>
      <c r="AN1730" s="145"/>
      <c r="AO1730" s="145"/>
      <c r="AP1730" s="145"/>
      <c r="AQ1730" s="145"/>
      <c r="AR1730" s="145"/>
      <c r="AS1730" s="145"/>
      <c r="AT1730" s="145"/>
      <c r="AU1730" s="145"/>
      <c r="AV1730" s="145"/>
      <c r="AW1730" s="145"/>
      <c r="AX1730" s="145"/>
      <c r="AY1730" s="145"/>
      <c r="AZ1730" s="145"/>
      <c r="BA1730" s="145"/>
      <c r="BB1730" s="145"/>
      <c r="BC1730" s="145"/>
      <c r="BD1730" s="167" t="str">
        <f>C1729</f>
        <v>-1,30*1,70*6</v>
      </c>
      <c r="BE1730" s="145"/>
      <c r="BF1730" s="145"/>
      <c r="BG1730" s="145"/>
      <c r="BH1730" s="145"/>
      <c r="BI1730" s="145"/>
    </row>
    <row r="1731" spans="1:61" ht="12.75">
      <c r="A1731" s="168" t="s">
        <v>50</v>
      </c>
      <c r="B1731" s="169" t="s">
        <v>1592</v>
      </c>
      <c r="C1731" s="170" t="s">
        <v>1593</v>
      </c>
      <c r="D1731" s="171"/>
      <c r="E1731" s="172"/>
      <c r="F1731" s="172"/>
      <c r="G1731" s="173">
        <f>SUM(G1700:G1730)</f>
        <v>0</v>
      </c>
      <c r="H1731" s="174"/>
      <c r="I1731" s="173">
        <f>SUM(I1700:I1730)</f>
        <v>0.665020972</v>
      </c>
      <c r="J1731" s="175"/>
      <c r="K1731" s="173">
        <f>SUM(K1700:K1730)</f>
        <v>0</v>
      </c>
      <c r="O1731" s="145"/>
      <c r="X1731" s="176">
        <f>K1731</f>
        <v>0</v>
      </c>
      <c r="Y1731" s="176">
        <f>I1731</f>
        <v>0.665020972</v>
      </c>
      <c r="Z1731" s="155">
        <f>G1731</f>
        <v>0</v>
      </c>
      <c r="AA1731" s="145"/>
      <c r="AB1731" s="145"/>
      <c r="AC1731" s="145"/>
      <c r="AD1731" s="145"/>
      <c r="AE1731" s="145"/>
      <c r="AF1731" s="145"/>
      <c r="AG1731" s="145"/>
      <c r="AH1731" s="145"/>
      <c r="AI1731" s="145"/>
      <c r="AJ1731" s="145"/>
      <c r="AK1731" s="145"/>
      <c r="AL1731" s="145"/>
      <c r="AM1731" s="145"/>
      <c r="AN1731" s="145"/>
      <c r="AO1731" s="145"/>
      <c r="AP1731" s="145"/>
      <c r="AQ1731" s="145"/>
      <c r="AR1731" s="145"/>
      <c r="AS1731" s="145"/>
      <c r="AT1731" s="145"/>
      <c r="AU1731" s="145"/>
      <c r="AV1731" s="145"/>
      <c r="AW1731" s="145"/>
      <c r="AX1731" s="145"/>
      <c r="AY1731" s="145"/>
      <c r="AZ1731" s="145"/>
      <c r="BA1731" s="177"/>
      <c r="BB1731" s="177"/>
      <c r="BC1731" s="177"/>
      <c r="BD1731" s="177"/>
      <c r="BE1731" s="177"/>
      <c r="BF1731" s="177"/>
      <c r="BG1731" s="145"/>
      <c r="BH1731" s="145"/>
      <c r="BI1731" s="145"/>
    </row>
    <row r="1732" spans="1:15" ht="14.25" customHeight="1">
      <c r="A1732" s="135" t="s">
        <v>46</v>
      </c>
      <c r="B1732" s="136" t="s">
        <v>1599</v>
      </c>
      <c r="C1732" s="137" t="s">
        <v>1600</v>
      </c>
      <c r="D1732" s="138"/>
      <c r="E1732" s="139"/>
      <c r="F1732" s="139"/>
      <c r="G1732" s="140"/>
      <c r="H1732" s="141"/>
      <c r="I1732" s="142"/>
      <c r="J1732" s="143"/>
      <c r="K1732" s="144"/>
      <c r="O1732" s="145"/>
    </row>
    <row r="1733" spans="1:104" ht="12.75">
      <c r="A1733" s="146">
        <v>322</v>
      </c>
      <c r="B1733" s="147" t="s">
        <v>1601</v>
      </c>
      <c r="C1733" s="148" t="s">
        <v>1602</v>
      </c>
      <c r="D1733" s="149" t="s">
        <v>49</v>
      </c>
      <c r="E1733" s="150">
        <v>347.5755</v>
      </c>
      <c r="F1733" s="151">
        <v>0</v>
      </c>
      <c r="G1733" s="152">
        <f>E1733*F1733</f>
        <v>0</v>
      </c>
      <c r="H1733" s="153">
        <v>5E-05</v>
      </c>
      <c r="I1733" s="154">
        <f>E1733*H1733</f>
        <v>0.017378775</v>
      </c>
      <c r="J1733" s="153">
        <v>0</v>
      </c>
      <c r="K1733" s="154">
        <f>E1733*J1733</f>
        <v>0</v>
      </c>
      <c r="O1733" s="145"/>
      <c r="Z1733" s="145"/>
      <c r="AA1733" s="145">
        <v>1</v>
      </c>
      <c r="AB1733" s="145">
        <v>7</v>
      </c>
      <c r="AC1733" s="145">
        <v>7</v>
      </c>
      <c r="AD1733" s="145"/>
      <c r="AE1733" s="145"/>
      <c r="AF1733" s="145"/>
      <c r="AG1733" s="145"/>
      <c r="AH1733" s="145"/>
      <c r="AI1733" s="145"/>
      <c r="AJ1733" s="145"/>
      <c r="AK1733" s="145"/>
      <c r="AL1733" s="145"/>
      <c r="AM1733" s="145"/>
      <c r="AN1733" s="145"/>
      <c r="AO1733" s="145"/>
      <c r="AP1733" s="145"/>
      <c r="AQ1733" s="145"/>
      <c r="AR1733" s="145"/>
      <c r="AS1733" s="145"/>
      <c r="AT1733" s="145"/>
      <c r="AU1733" s="145"/>
      <c r="AV1733" s="145"/>
      <c r="AW1733" s="145"/>
      <c r="AX1733" s="145"/>
      <c r="AY1733" s="145"/>
      <c r="AZ1733" s="155">
        <f>G1733</f>
        <v>0</v>
      </c>
      <c r="BA1733" s="145"/>
      <c r="BB1733" s="145"/>
      <c r="BC1733" s="145"/>
      <c r="BD1733" s="145"/>
      <c r="BE1733" s="145"/>
      <c r="BF1733" s="145"/>
      <c r="BG1733" s="145"/>
      <c r="BH1733" s="145"/>
      <c r="BI1733" s="145"/>
      <c r="CA1733" s="145">
        <v>1</v>
      </c>
      <c r="CB1733" s="145">
        <v>7</v>
      </c>
      <c r="CZ1733" s="108">
        <v>2</v>
      </c>
    </row>
    <row r="1734" spans="1:61" ht="12.75">
      <c r="A1734" s="156"/>
      <c r="B1734" s="157"/>
      <c r="C1734" s="160" t="s">
        <v>589</v>
      </c>
      <c r="D1734" s="161"/>
      <c r="E1734" s="162">
        <v>22.9</v>
      </c>
      <c r="F1734" s="163"/>
      <c r="G1734" s="164"/>
      <c r="H1734" s="165"/>
      <c r="I1734" s="158"/>
      <c r="J1734" s="166"/>
      <c r="K1734" s="158"/>
      <c r="M1734" s="159" t="s">
        <v>589</v>
      </c>
      <c r="O1734" s="145"/>
      <c r="Z1734" s="145"/>
      <c r="AA1734" s="145"/>
      <c r="AB1734" s="145"/>
      <c r="AC1734" s="145"/>
      <c r="AD1734" s="145"/>
      <c r="AE1734" s="145"/>
      <c r="AF1734" s="145"/>
      <c r="AG1734" s="145"/>
      <c r="AH1734" s="145"/>
      <c r="AI1734" s="145"/>
      <c r="AJ1734" s="145"/>
      <c r="AK1734" s="145"/>
      <c r="AL1734" s="145"/>
      <c r="AM1734" s="145"/>
      <c r="AN1734" s="145"/>
      <c r="AO1734" s="145"/>
      <c r="AP1734" s="145"/>
      <c r="AQ1734" s="145"/>
      <c r="AR1734" s="145"/>
      <c r="AS1734" s="145"/>
      <c r="AT1734" s="145"/>
      <c r="AU1734" s="145"/>
      <c r="AV1734" s="145"/>
      <c r="AW1734" s="145"/>
      <c r="AX1734" s="145"/>
      <c r="AY1734" s="145"/>
      <c r="AZ1734" s="145"/>
      <c r="BA1734" s="145"/>
      <c r="BB1734" s="145"/>
      <c r="BC1734" s="145"/>
      <c r="BD1734" s="167" t="str">
        <f>C1733</f>
        <v xml:space="preserve">Penetrace podkladu nátěrem sádrokarton </v>
      </c>
      <c r="BE1734" s="145"/>
      <c r="BF1734" s="145"/>
      <c r="BG1734" s="145"/>
      <c r="BH1734" s="145"/>
      <c r="BI1734" s="145"/>
    </row>
    <row r="1735" spans="1:61" ht="12.75">
      <c r="A1735" s="156"/>
      <c r="B1735" s="157"/>
      <c r="C1735" s="160" t="s">
        <v>590</v>
      </c>
      <c r="D1735" s="161"/>
      <c r="E1735" s="162">
        <v>13.488</v>
      </c>
      <c r="F1735" s="163"/>
      <c r="G1735" s="164"/>
      <c r="H1735" s="165"/>
      <c r="I1735" s="158"/>
      <c r="J1735" s="166"/>
      <c r="K1735" s="158"/>
      <c r="M1735" s="159" t="s">
        <v>590</v>
      </c>
      <c r="O1735" s="145"/>
      <c r="Z1735" s="145"/>
      <c r="AA1735" s="145"/>
      <c r="AB1735" s="145"/>
      <c r="AC1735" s="145"/>
      <c r="AD1735" s="145"/>
      <c r="AE1735" s="145"/>
      <c r="AF1735" s="145"/>
      <c r="AG1735" s="145"/>
      <c r="AH1735" s="145"/>
      <c r="AI1735" s="145"/>
      <c r="AJ1735" s="145"/>
      <c r="AK1735" s="145"/>
      <c r="AL1735" s="145"/>
      <c r="AM1735" s="145"/>
      <c r="AN1735" s="145"/>
      <c r="AO1735" s="145"/>
      <c r="AP1735" s="145"/>
      <c r="AQ1735" s="145"/>
      <c r="AR1735" s="145"/>
      <c r="AS1735" s="145"/>
      <c r="AT1735" s="145"/>
      <c r="AU1735" s="145"/>
      <c r="AV1735" s="145"/>
      <c r="AW1735" s="145"/>
      <c r="AX1735" s="145"/>
      <c r="AY1735" s="145"/>
      <c r="AZ1735" s="145"/>
      <c r="BA1735" s="145"/>
      <c r="BB1735" s="145"/>
      <c r="BC1735" s="145"/>
      <c r="BD1735" s="167" t="str">
        <f>C1734</f>
        <v>C2i:(12,90+10,00)</v>
      </c>
      <c r="BE1735" s="145"/>
      <c r="BF1735" s="145"/>
      <c r="BG1735" s="145"/>
      <c r="BH1735" s="145"/>
      <c r="BI1735" s="145"/>
    </row>
    <row r="1736" spans="1:61" ht="12.75">
      <c r="A1736" s="156"/>
      <c r="B1736" s="157"/>
      <c r="C1736" s="160" t="s">
        <v>591</v>
      </c>
      <c r="D1736" s="161"/>
      <c r="E1736" s="162">
        <v>50.3</v>
      </c>
      <c r="F1736" s="163"/>
      <c r="G1736" s="164"/>
      <c r="H1736" s="165"/>
      <c r="I1736" s="158"/>
      <c r="J1736" s="166"/>
      <c r="K1736" s="158"/>
      <c r="M1736" s="159" t="s">
        <v>591</v>
      </c>
      <c r="O1736" s="145"/>
      <c r="Z1736" s="145"/>
      <c r="AA1736" s="145"/>
      <c r="AB1736" s="145"/>
      <c r="AC1736" s="145"/>
      <c r="AD1736" s="145"/>
      <c r="AE1736" s="145"/>
      <c r="AF1736" s="145"/>
      <c r="AG1736" s="145"/>
      <c r="AH1736" s="145"/>
      <c r="AI1736" s="145"/>
      <c r="AJ1736" s="145"/>
      <c r="AK1736" s="145"/>
      <c r="AL1736" s="145"/>
      <c r="AM1736" s="145"/>
      <c r="AN1736" s="145"/>
      <c r="AO1736" s="145"/>
      <c r="AP1736" s="145"/>
      <c r="AQ1736" s="145"/>
      <c r="AR1736" s="145"/>
      <c r="AS1736" s="145"/>
      <c r="AT1736" s="145"/>
      <c r="AU1736" s="145"/>
      <c r="AV1736" s="145"/>
      <c r="AW1736" s="145"/>
      <c r="AX1736" s="145"/>
      <c r="AY1736" s="145"/>
      <c r="AZ1736" s="145"/>
      <c r="BA1736" s="145"/>
      <c r="BB1736" s="145"/>
      <c r="BC1736" s="145"/>
      <c r="BD1736" s="167" t="str">
        <f>C1735</f>
        <v>C4:2,40*5,62</v>
      </c>
      <c r="BE1736" s="145"/>
      <c r="BF1736" s="145"/>
      <c r="BG1736" s="145"/>
      <c r="BH1736" s="145"/>
      <c r="BI1736" s="145"/>
    </row>
    <row r="1737" spans="1:61" ht="12.75">
      <c r="A1737" s="156"/>
      <c r="B1737" s="157"/>
      <c r="C1737" s="160" t="s">
        <v>592</v>
      </c>
      <c r="D1737" s="161"/>
      <c r="E1737" s="162">
        <v>36.6</v>
      </c>
      <c r="F1737" s="163"/>
      <c r="G1737" s="164"/>
      <c r="H1737" s="165"/>
      <c r="I1737" s="158"/>
      <c r="J1737" s="166"/>
      <c r="K1737" s="158"/>
      <c r="M1737" s="159" t="s">
        <v>592</v>
      </c>
      <c r="O1737" s="145"/>
      <c r="Z1737" s="145"/>
      <c r="AA1737" s="145"/>
      <c r="AB1737" s="145"/>
      <c r="AC1737" s="145"/>
      <c r="AD1737" s="145"/>
      <c r="AE1737" s="145"/>
      <c r="AF1737" s="145"/>
      <c r="AG1737" s="145"/>
      <c r="AH1737" s="145"/>
      <c r="AI1737" s="145"/>
      <c r="AJ1737" s="145"/>
      <c r="AK1737" s="145"/>
      <c r="AL1737" s="145"/>
      <c r="AM1737" s="145"/>
      <c r="AN1737" s="145"/>
      <c r="AO1737" s="145"/>
      <c r="AP1737" s="145"/>
      <c r="AQ1737" s="145"/>
      <c r="AR1737" s="145"/>
      <c r="AS1737" s="145"/>
      <c r="AT1737" s="145"/>
      <c r="AU1737" s="145"/>
      <c r="AV1737" s="145"/>
      <c r="AW1737" s="145"/>
      <c r="AX1737" s="145"/>
      <c r="AY1737" s="145"/>
      <c r="AZ1737" s="145"/>
      <c r="BA1737" s="145"/>
      <c r="BB1737" s="145"/>
      <c r="BC1737" s="145"/>
      <c r="BD1737" s="167" t="str">
        <f>C1736</f>
        <v>C1i:(26,10+13,30+10,90)</v>
      </c>
      <c r="BE1737" s="145"/>
      <c r="BF1737" s="145"/>
      <c r="BG1737" s="145"/>
      <c r="BH1737" s="145"/>
      <c r="BI1737" s="145"/>
    </row>
    <row r="1738" spans="1:61" ht="12.75">
      <c r="A1738" s="156"/>
      <c r="B1738" s="157"/>
      <c r="C1738" s="160" t="s">
        <v>593</v>
      </c>
      <c r="D1738" s="161"/>
      <c r="E1738" s="162">
        <v>84.048</v>
      </c>
      <c r="F1738" s="163"/>
      <c r="G1738" s="164"/>
      <c r="H1738" s="165"/>
      <c r="I1738" s="158"/>
      <c r="J1738" s="166"/>
      <c r="K1738" s="158"/>
      <c r="M1738" s="159" t="s">
        <v>593</v>
      </c>
      <c r="O1738" s="145"/>
      <c r="Z1738" s="145"/>
      <c r="AA1738" s="145"/>
      <c r="AB1738" s="145"/>
      <c r="AC1738" s="145"/>
      <c r="AD1738" s="145"/>
      <c r="AE1738" s="145"/>
      <c r="AF1738" s="145"/>
      <c r="AG1738" s="145"/>
      <c r="AH1738" s="145"/>
      <c r="AI1738" s="145"/>
      <c r="AJ1738" s="145"/>
      <c r="AK1738" s="145"/>
      <c r="AL1738" s="145"/>
      <c r="AM1738" s="145"/>
      <c r="AN1738" s="145"/>
      <c r="AO1738" s="145"/>
      <c r="AP1738" s="145"/>
      <c r="AQ1738" s="145"/>
      <c r="AR1738" s="145"/>
      <c r="AS1738" s="145"/>
      <c r="AT1738" s="145"/>
      <c r="AU1738" s="145"/>
      <c r="AV1738" s="145"/>
      <c r="AW1738" s="145"/>
      <c r="AX1738" s="145"/>
      <c r="AY1738" s="145"/>
      <c r="AZ1738" s="145"/>
      <c r="BA1738" s="145"/>
      <c r="BB1738" s="145"/>
      <c r="BC1738" s="145"/>
      <c r="BD1738" s="167" t="str">
        <f>C1737</f>
        <v>C1:(26,40+2,60+2,60+5,00)</v>
      </c>
      <c r="BE1738" s="145"/>
      <c r="BF1738" s="145"/>
      <c r="BG1738" s="145"/>
      <c r="BH1738" s="145"/>
      <c r="BI1738" s="145"/>
    </row>
    <row r="1739" spans="1:61" ht="12.75">
      <c r="A1739" s="156"/>
      <c r="B1739" s="157"/>
      <c r="C1739" s="160" t="s">
        <v>594</v>
      </c>
      <c r="D1739" s="161"/>
      <c r="E1739" s="162">
        <v>70.45</v>
      </c>
      <c r="F1739" s="163"/>
      <c r="G1739" s="164"/>
      <c r="H1739" s="165"/>
      <c r="I1739" s="158"/>
      <c r="J1739" s="166"/>
      <c r="K1739" s="158"/>
      <c r="M1739" s="159" t="s">
        <v>594</v>
      </c>
      <c r="O1739" s="145"/>
      <c r="Z1739" s="145"/>
      <c r="AA1739" s="145"/>
      <c r="AB1739" s="145"/>
      <c r="AC1739" s="145"/>
      <c r="AD1739" s="145"/>
      <c r="AE1739" s="145"/>
      <c r="AF1739" s="145"/>
      <c r="AG1739" s="145"/>
      <c r="AH1739" s="145"/>
      <c r="AI1739" s="145"/>
      <c r="AJ1739" s="145"/>
      <c r="AK1739" s="145"/>
      <c r="AL1739" s="145"/>
      <c r="AM1739" s="145"/>
      <c r="AN1739" s="145"/>
      <c r="AO1739" s="145"/>
      <c r="AP1739" s="145"/>
      <c r="AQ1739" s="145"/>
      <c r="AR1739" s="145"/>
      <c r="AS1739" s="145"/>
      <c r="AT1739" s="145"/>
      <c r="AU1739" s="145"/>
      <c r="AV1739" s="145"/>
      <c r="AW1739" s="145"/>
      <c r="AX1739" s="145"/>
      <c r="AY1739" s="145"/>
      <c r="AZ1739" s="145"/>
      <c r="BA1739" s="145"/>
      <c r="BB1739" s="145"/>
      <c r="BC1739" s="145"/>
      <c r="BD1739" s="167" t="str">
        <f>C1738</f>
        <v>(66,00+0,96*1,30+4,30+1,30+4,20+1,60+1,90+1,60+1,90)</v>
      </c>
      <c r="BE1739" s="145"/>
      <c r="BF1739" s="145"/>
      <c r="BG1739" s="145"/>
      <c r="BH1739" s="145"/>
      <c r="BI1739" s="145"/>
    </row>
    <row r="1740" spans="1:61" ht="12.75">
      <c r="A1740" s="156"/>
      <c r="B1740" s="157"/>
      <c r="C1740" s="160" t="s">
        <v>595</v>
      </c>
      <c r="D1740" s="161"/>
      <c r="E1740" s="162">
        <v>7.2</v>
      </c>
      <c r="F1740" s="163"/>
      <c r="G1740" s="164"/>
      <c r="H1740" s="165"/>
      <c r="I1740" s="158"/>
      <c r="J1740" s="166"/>
      <c r="K1740" s="158"/>
      <c r="M1740" s="159" t="s">
        <v>595</v>
      </c>
      <c r="O1740" s="145"/>
      <c r="Z1740" s="145"/>
      <c r="AA1740" s="145"/>
      <c r="AB1740" s="145"/>
      <c r="AC1740" s="145"/>
      <c r="AD1740" s="145"/>
      <c r="AE1740" s="145"/>
      <c r="AF1740" s="145"/>
      <c r="AG1740" s="145"/>
      <c r="AH1740" s="145"/>
      <c r="AI1740" s="145"/>
      <c r="AJ1740" s="145"/>
      <c r="AK1740" s="145"/>
      <c r="AL1740" s="145"/>
      <c r="AM1740" s="145"/>
      <c r="AN1740" s="145"/>
      <c r="AO1740" s="145"/>
      <c r="AP1740" s="145"/>
      <c r="AQ1740" s="145"/>
      <c r="AR1740" s="145"/>
      <c r="AS1740" s="145"/>
      <c r="AT1740" s="145"/>
      <c r="AU1740" s="145"/>
      <c r="AV1740" s="145"/>
      <c r="AW1740" s="145"/>
      <c r="AX1740" s="145"/>
      <c r="AY1740" s="145"/>
      <c r="AZ1740" s="145"/>
      <c r="BA1740" s="145"/>
      <c r="BB1740" s="145"/>
      <c r="BC1740" s="145"/>
      <c r="BD1740" s="167" t="str">
        <f>C1739</f>
        <v>(14,50+1,60+14,50+1,50+16,20+8,00+12,95+1,20)</v>
      </c>
      <c r="BE1740" s="145"/>
      <c r="BF1740" s="145"/>
      <c r="BG1740" s="145"/>
      <c r="BH1740" s="145"/>
      <c r="BI1740" s="145"/>
    </row>
    <row r="1741" spans="1:61" ht="12.75">
      <c r="A1741" s="156"/>
      <c r="B1741" s="157"/>
      <c r="C1741" s="160" t="s">
        <v>1170</v>
      </c>
      <c r="D1741" s="161"/>
      <c r="E1741" s="162">
        <v>50.14</v>
      </c>
      <c r="F1741" s="163"/>
      <c r="G1741" s="164"/>
      <c r="H1741" s="165"/>
      <c r="I1741" s="158"/>
      <c r="J1741" s="166"/>
      <c r="K1741" s="158"/>
      <c r="M1741" s="159" t="s">
        <v>1170</v>
      </c>
      <c r="O1741" s="145"/>
      <c r="Z1741" s="145"/>
      <c r="AA1741" s="145"/>
      <c r="AB1741" s="145"/>
      <c r="AC1741" s="145"/>
      <c r="AD1741" s="145"/>
      <c r="AE1741" s="145"/>
      <c r="AF1741" s="145"/>
      <c r="AG1741" s="145"/>
      <c r="AH1741" s="145"/>
      <c r="AI1741" s="145"/>
      <c r="AJ1741" s="145"/>
      <c r="AK1741" s="145"/>
      <c r="AL1741" s="145"/>
      <c r="AM1741" s="145"/>
      <c r="AN1741" s="145"/>
      <c r="AO1741" s="145"/>
      <c r="AP1741" s="145"/>
      <c r="AQ1741" s="145"/>
      <c r="AR1741" s="145"/>
      <c r="AS1741" s="145"/>
      <c r="AT1741" s="145"/>
      <c r="AU1741" s="145"/>
      <c r="AV1741" s="145"/>
      <c r="AW1741" s="145"/>
      <c r="AX1741" s="145"/>
      <c r="AY1741" s="145"/>
      <c r="AZ1741" s="145"/>
      <c r="BA1741" s="145"/>
      <c r="BB1741" s="145"/>
      <c r="BC1741" s="145"/>
      <c r="BD1741" s="167" t="str">
        <f>C1740</f>
        <v>1,20*6,00</v>
      </c>
      <c r="BE1741" s="145"/>
      <c r="BF1741" s="145"/>
      <c r="BG1741" s="145"/>
      <c r="BH1741" s="145"/>
      <c r="BI1741" s="145"/>
    </row>
    <row r="1742" spans="1:61" ht="12.75">
      <c r="A1742" s="156"/>
      <c r="B1742" s="157"/>
      <c r="C1742" s="160" t="s">
        <v>700</v>
      </c>
      <c r="D1742" s="161"/>
      <c r="E1742" s="162">
        <v>12.4495</v>
      </c>
      <c r="F1742" s="163"/>
      <c r="G1742" s="164"/>
      <c r="H1742" s="165"/>
      <c r="I1742" s="158"/>
      <c r="J1742" s="166"/>
      <c r="K1742" s="158"/>
      <c r="M1742" s="159" t="s">
        <v>700</v>
      </c>
      <c r="O1742" s="145"/>
      <c r="Z1742" s="145"/>
      <c r="AA1742" s="145"/>
      <c r="AB1742" s="145"/>
      <c r="AC1742" s="145"/>
      <c r="AD1742" s="145"/>
      <c r="AE1742" s="145"/>
      <c r="AF1742" s="145"/>
      <c r="AG1742" s="145"/>
      <c r="AH1742" s="145"/>
      <c r="AI1742" s="145"/>
      <c r="AJ1742" s="145"/>
      <c r="AK1742" s="145"/>
      <c r="AL1742" s="145"/>
      <c r="AM1742" s="145"/>
      <c r="AN1742" s="145"/>
      <c r="AO1742" s="145"/>
      <c r="AP1742" s="145"/>
      <c r="AQ1742" s="145"/>
      <c r="AR1742" s="145"/>
      <c r="AS1742" s="145"/>
      <c r="AT1742" s="145"/>
      <c r="AU1742" s="145"/>
      <c r="AV1742" s="145"/>
      <c r="AW1742" s="145"/>
      <c r="AX1742" s="145"/>
      <c r="AY1742" s="145"/>
      <c r="AZ1742" s="145"/>
      <c r="BA1742" s="145"/>
      <c r="BB1742" s="145"/>
      <c r="BC1742" s="145"/>
      <c r="BD1742" s="167" t="str">
        <f>C1741</f>
        <v>S6:17,785*(3,90+4,10)/2-(15,00*0,50+15,00/2*1,80/2*2)</v>
      </c>
      <c r="BE1742" s="145"/>
      <c r="BF1742" s="145"/>
      <c r="BG1742" s="145"/>
      <c r="BH1742" s="145"/>
      <c r="BI1742" s="145"/>
    </row>
    <row r="1743" spans="1:104" ht="12.75">
      <c r="A1743" s="146">
        <v>323</v>
      </c>
      <c r="B1743" s="147" t="s">
        <v>1603</v>
      </c>
      <c r="C1743" s="148" t="s">
        <v>1604</v>
      </c>
      <c r="D1743" s="149" t="s">
        <v>49</v>
      </c>
      <c r="E1743" s="150">
        <v>60.094</v>
      </c>
      <c r="F1743" s="151">
        <v>0</v>
      </c>
      <c r="G1743" s="152">
        <f>E1743*F1743</f>
        <v>0</v>
      </c>
      <c r="H1743" s="153">
        <v>0.00027</v>
      </c>
      <c r="I1743" s="154">
        <f>E1743*H1743</f>
        <v>0.01622538</v>
      </c>
      <c r="J1743" s="153">
        <v>0</v>
      </c>
      <c r="K1743" s="154">
        <f>E1743*J1743</f>
        <v>0</v>
      </c>
      <c r="O1743" s="145"/>
      <c r="Z1743" s="145"/>
      <c r="AA1743" s="145">
        <v>1</v>
      </c>
      <c r="AB1743" s="145">
        <v>7</v>
      </c>
      <c r="AC1743" s="145">
        <v>7</v>
      </c>
      <c r="AD1743" s="145"/>
      <c r="AE1743" s="145"/>
      <c r="AF1743" s="145"/>
      <c r="AG1743" s="145"/>
      <c r="AH1743" s="145"/>
      <c r="AI1743" s="145"/>
      <c r="AJ1743" s="145"/>
      <c r="AK1743" s="145"/>
      <c r="AL1743" s="145"/>
      <c r="AM1743" s="145"/>
      <c r="AN1743" s="145"/>
      <c r="AO1743" s="145"/>
      <c r="AP1743" s="145"/>
      <c r="AQ1743" s="145"/>
      <c r="AR1743" s="145"/>
      <c r="AS1743" s="145"/>
      <c r="AT1743" s="145"/>
      <c r="AU1743" s="145"/>
      <c r="AV1743" s="145"/>
      <c r="AW1743" s="145"/>
      <c r="AX1743" s="145"/>
      <c r="AY1743" s="145"/>
      <c r="AZ1743" s="155">
        <f>G1743</f>
        <v>0</v>
      </c>
      <c r="BA1743" s="145"/>
      <c r="BB1743" s="145"/>
      <c r="BC1743" s="145"/>
      <c r="BD1743" s="145"/>
      <c r="BE1743" s="145"/>
      <c r="BF1743" s="145"/>
      <c r="BG1743" s="145"/>
      <c r="BH1743" s="145"/>
      <c r="BI1743" s="145"/>
      <c r="CA1743" s="145">
        <v>1</v>
      </c>
      <c r="CB1743" s="145">
        <v>7</v>
      </c>
      <c r="CZ1743" s="108">
        <v>2</v>
      </c>
    </row>
    <row r="1744" spans="1:61" ht="12.75">
      <c r="A1744" s="156"/>
      <c r="B1744" s="157"/>
      <c r="C1744" s="160" t="s">
        <v>1605</v>
      </c>
      <c r="D1744" s="161"/>
      <c r="E1744" s="162">
        <v>19.152</v>
      </c>
      <c r="F1744" s="163"/>
      <c r="G1744" s="164"/>
      <c r="H1744" s="165"/>
      <c r="I1744" s="158"/>
      <c r="J1744" s="166"/>
      <c r="K1744" s="158"/>
      <c r="M1744" s="159" t="s">
        <v>1605</v>
      </c>
      <c r="O1744" s="145"/>
      <c r="Z1744" s="145"/>
      <c r="AA1744" s="145"/>
      <c r="AB1744" s="145"/>
      <c r="AC1744" s="145"/>
      <c r="AD1744" s="145"/>
      <c r="AE1744" s="145"/>
      <c r="AF1744" s="145"/>
      <c r="AG1744" s="145"/>
      <c r="AH1744" s="145"/>
      <c r="AI1744" s="145"/>
      <c r="AJ1744" s="145"/>
      <c r="AK1744" s="145"/>
      <c r="AL1744" s="145"/>
      <c r="AM1744" s="145"/>
      <c r="AN1744" s="145"/>
      <c r="AO1744" s="145"/>
      <c r="AP1744" s="145"/>
      <c r="AQ1744" s="145"/>
      <c r="AR1744" s="145"/>
      <c r="AS1744" s="145"/>
      <c r="AT1744" s="145"/>
      <c r="AU1744" s="145"/>
      <c r="AV1744" s="145"/>
      <c r="AW1744" s="145"/>
      <c r="AX1744" s="145"/>
      <c r="AY1744" s="145"/>
      <c r="AZ1744" s="145"/>
      <c r="BA1744" s="145"/>
      <c r="BB1744" s="145"/>
      <c r="BC1744" s="145"/>
      <c r="BD1744" s="167" t="str">
        <f>C1743</f>
        <v xml:space="preserve">Malba protiplísňový,bílá, bez penetrace, 2 x </v>
      </c>
      <c r="BE1744" s="145"/>
      <c r="BF1744" s="145"/>
      <c r="BG1744" s="145"/>
      <c r="BH1744" s="145"/>
      <c r="BI1744" s="145"/>
    </row>
    <row r="1745" spans="1:61" ht="12.75">
      <c r="A1745" s="156"/>
      <c r="B1745" s="157"/>
      <c r="C1745" s="160" t="s">
        <v>1606</v>
      </c>
      <c r="D1745" s="161"/>
      <c r="E1745" s="162">
        <v>18.202</v>
      </c>
      <c r="F1745" s="163"/>
      <c r="G1745" s="164"/>
      <c r="H1745" s="165"/>
      <c r="I1745" s="158"/>
      <c r="J1745" s="166"/>
      <c r="K1745" s="158"/>
      <c r="M1745" s="159" t="s">
        <v>1606</v>
      </c>
      <c r="O1745" s="145"/>
      <c r="Z1745" s="145"/>
      <c r="AA1745" s="145"/>
      <c r="AB1745" s="145"/>
      <c r="AC1745" s="145"/>
      <c r="AD1745" s="145"/>
      <c r="AE1745" s="145"/>
      <c r="AF1745" s="145"/>
      <c r="AG1745" s="145"/>
      <c r="AH1745" s="145"/>
      <c r="AI1745" s="145"/>
      <c r="AJ1745" s="145"/>
      <c r="AK1745" s="145"/>
      <c r="AL1745" s="145"/>
      <c r="AM1745" s="145"/>
      <c r="AN1745" s="145"/>
      <c r="AO1745" s="145"/>
      <c r="AP1745" s="145"/>
      <c r="AQ1745" s="145"/>
      <c r="AR1745" s="145"/>
      <c r="AS1745" s="145"/>
      <c r="AT1745" s="145"/>
      <c r="AU1745" s="145"/>
      <c r="AV1745" s="145"/>
      <c r="AW1745" s="145"/>
      <c r="AX1745" s="145"/>
      <c r="AY1745" s="145"/>
      <c r="AZ1745" s="145"/>
      <c r="BA1745" s="145"/>
      <c r="BB1745" s="145"/>
      <c r="BC1745" s="145"/>
      <c r="BD1745" s="167" t="str">
        <f>C1744</f>
        <v>N2.12a:0,95*(3,35*4-1,30*2+4,68*2)</v>
      </c>
      <c r="BE1745" s="145"/>
      <c r="BF1745" s="145"/>
      <c r="BG1745" s="145"/>
      <c r="BH1745" s="145"/>
      <c r="BI1745" s="145"/>
    </row>
    <row r="1746" spans="1:61" ht="12.75">
      <c r="A1746" s="156"/>
      <c r="B1746" s="157"/>
      <c r="C1746" s="160" t="s">
        <v>1607</v>
      </c>
      <c r="D1746" s="161"/>
      <c r="E1746" s="162">
        <v>12.12</v>
      </c>
      <c r="F1746" s="163"/>
      <c r="G1746" s="164"/>
      <c r="H1746" s="165"/>
      <c r="I1746" s="158"/>
      <c r="J1746" s="166"/>
      <c r="K1746" s="158"/>
      <c r="M1746" s="159" t="s">
        <v>1607</v>
      </c>
      <c r="O1746" s="145"/>
      <c r="Z1746" s="145"/>
      <c r="AA1746" s="145"/>
      <c r="AB1746" s="145"/>
      <c r="AC1746" s="145"/>
      <c r="AD1746" s="145"/>
      <c r="AE1746" s="145"/>
      <c r="AF1746" s="145"/>
      <c r="AG1746" s="145"/>
      <c r="AH1746" s="145"/>
      <c r="AI1746" s="145"/>
      <c r="AJ1746" s="145"/>
      <c r="AK1746" s="145"/>
      <c r="AL1746" s="145"/>
      <c r="AM1746" s="145"/>
      <c r="AN1746" s="145"/>
      <c r="AO1746" s="145"/>
      <c r="AP1746" s="145"/>
      <c r="AQ1746" s="145"/>
      <c r="AR1746" s="145"/>
      <c r="AS1746" s="145"/>
      <c r="AT1746" s="145"/>
      <c r="AU1746" s="145"/>
      <c r="AV1746" s="145"/>
      <c r="AW1746" s="145"/>
      <c r="AX1746" s="145"/>
      <c r="AY1746" s="145"/>
      <c r="AZ1746" s="145"/>
      <c r="BA1746" s="145"/>
      <c r="BB1746" s="145"/>
      <c r="BC1746" s="145"/>
      <c r="BD1746" s="167" t="str">
        <f>C1745</f>
        <v>N2.10a:0,95*(2,80*2+4,68*2+2,10*2)</v>
      </c>
      <c r="BE1746" s="145"/>
      <c r="BF1746" s="145"/>
      <c r="BG1746" s="145"/>
      <c r="BH1746" s="145"/>
      <c r="BI1746" s="145"/>
    </row>
    <row r="1747" spans="1:61" ht="12.75">
      <c r="A1747" s="156"/>
      <c r="B1747" s="157"/>
      <c r="C1747" s="160" t="s">
        <v>1608</v>
      </c>
      <c r="D1747" s="161"/>
      <c r="E1747" s="162">
        <v>10.62</v>
      </c>
      <c r="F1747" s="163"/>
      <c r="G1747" s="164"/>
      <c r="H1747" s="165"/>
      <c r="I1747" s="158"/>
      <c r="J1747" s="166"/>
      <c r="K1747" s="158"/>
      <c r="M1747" s="159" t="s">
        <v>1608</v>
      </c>
      <c r="O1747" s="145"/>
      <c r="Z1747" s="145"/>
      <c r="AA1747" s="145"/>
      <c r="AB1747" s="145"/>
      <c r="AC1747" s="145"/>
      <c r="AD1747" s="145"/>
      <c r="AE1747" s="145"/>
      <c r="AF1747" s="145"/>
      <c r="AG1747" s="145"/>
      <c r="AH1747" s="145"/>
      <c r="AI1747" s="145"/>
      <c r="AJ1747" s="145"/>
      <c r="AK1747" s="145"/>
      <c r="AL1747" s="145"/>
      <c r="AM1747" s="145"/>
      <c r="AN1747" s="145"/>
      <c r="AO1747" s="145"/>
      <c r="AP1747" s="145"/>
      <c r="AQ1747" s="145"/>
      <c r="AR1747" s="145"/>
      <c r="AS1747" s="145"/>
      <c r="AT1747" s="145"/>
      <c r="AU1747" s="145"/>
      <c r="AV1747" s="145"/>
      <c r="AW1747" s="145"/>
      <c r="AX1747" s="145"/>
      <c r="AY1747" s="145"/>
      <c r="AZ1747" s="145"/>
      <c r="BA1747" s="145"/>
      <c r="BB1747" s="145"/>
      <c r="BC1747" s="145"/>
      <c r="BD1747" s="167" t="str">
        <f>C1746</f>
        <v>N1.06a:0,75*(5,20*2+2,88*2)</v>
      </c>
      <c r="BE1747" s="145"/>
      <c r="BF1747" s="145"/>
      <c r="BG1747" s="145"/>
      <c r="BH1747" s="145"/>
      <c r="BI1747" s="145"/>
    </row>
    <row r="1748" spans="1:104" ht="12.75">
      <c r="A1748" s="146">
        <v>324</v>
      </c>
      <c r="B1748" s="147" t="s">
        <v>1609</v>
      </c>
      <c r="C1748" s="148" t="s">
        <v>1610</v>
      </c>
      <c r="D1748" s="149" t="s">
        <v>49</v>
      </c>
      <c r="E1748" s="150">
        <v>1869.3066</v>
      </c>
      <c r="F1748" s="151">
        <v>0</v>
      </c>
      <c r="G1748" s="152">
        <f>E1748*F1748</f>
        <v>0</v>
      </c>
      <c r="H1748" s="153">
        <v>0</v>
      </c>
      <c r="I1748" s="154">
        <f>E1748*H1748</f>
        <v>0</v>
      </c>
      <c r="J1748" s="153">
        <v>0</v>
      </c>
      <c r="K1748" s="154">
        <f>E1748*J1748</f>
        <v>0</v>
      </c>
      <c r="O1748" s="145"/>
      <c r="Z1748" s="145"/>
      <c r="AA1748" s="145">
        <v>1</v>
      </c>
      <c r="AB1748" s="145">
        <v>7</v>
      </c>
      <c r="AC1748" s="145">
        <v>7</v>
      </c>
      <c r="AD1748" s="145"/>
      <c r="AE1748" s="145"/>
      <c r="AF1748" s="145"/>
      <c r="AG1748" s="145"/>
      <c r="AH1748" s="145"/>
      <c r="AI1748" s="145"/>
      <c r="AJ1748" s="145"/>
      <c r="AK1748" s="145"/>
      <c r="AL1748" s="145"/>
      <c r="AM1748" s="145"/>
      <c r="AN1748" s="145"/>
      <c r="AO1748" s="145"/>
      <c r="AP1748" s="145"/>
      <c r="AQ1748" s="145"/>
      <c r="AR1748" s="145"/>
      <c r="AS1748" s="145"/>
      <c r="AT1748" s="145"/>
      <c r="AU1748" s="145"/>
      <c r="AV1748" s="145"/>
      <c r="AW1748" s="145"/>
      <c r="AX1748" s="145"/>
      <c r="AY1748" s="145"/>
      <c r="AZ1748" s="155">
        <f>G1748</f>
        <v>0</v>
      </c>
      <c r="BA1748" s="145"/>
      <c r="BB1748" s="145"/>
      <c r="BC1748" s="145"/>
      <c r="BD1748" s="145"/>
      <c r="BE1748" s="145"/>
      <c r="BF1748" s="145"/>
      <c r="BG1748" s="145"/>
      <c r="BH1748" s="145"/>
      <c r="BI1748" s="145"/>
      <c r="CA1748" s="145">
        <v>1</v>
      </c>
      <c r="CB1748" s="145">
        <v>7</v>
      </c>
      <c r="CZ1748" s="108">
        <v>2</v>
      </c>
    </row>
    <row r="1749" spans="1:61" ht="12.75">
      <c r="A1749" s="156"/>
      <c r="B1749" s="157"/>
      <c r="C1749" s="160" t="s">
        <v>1611</v>
      </c>
      <c r="D1749" s="161"/>
      <c r="E1749" s="162">
        <v>-19.152</v>
      </c>
      <c r="F1749" s="163"/>
      <c r="G1749" s="164"/>
      <c r="H1749" s="165"/>
      <c r="I1749" s="158"/>
      <c r="J1749" s="166"/>
      <c r="K1749" s="158"/>
      <c r="M1749" s="159" t="s">
        <v>1611</v>
      </c>
      <c r="O1749" s="145"/>
      <c r="Z1749" s="145"/>
      <c r="AA1749" s="145"/>
      <c r="AB1749" s="145"/>
      <c r="AC1749" s="145"/>
      <c r="AD1749" s="145"/>
      <c r="AE1749" s="145"/>
      <c r="AF1749" s="145"/>
      <c r="AG1749" s="145"/>
      <c r="AH1749" s="145"/>
      <c r="AI1749" s="145"/>
      <c r="AJ1749" s="145"/>
      <c r="AK1749" s="145"/>
      <c r="AL1749" s="145"/>
      <c r="AM1749" s="145"/>
      <c r="AN1749" s="145"/>
      <c r="AO1749" s="145"/>
      <c r="AP1749" s="145"/>
      <c r="AQ1749" s="145"/>
      <c r="AR1749" s="145"/>
      <c r="AS1749" s="145"/>
      <c r="AT1749" s="145"/>
      <c r="AU1749" s="145"/>
      <c r="AV1749" s="145"/>
      <c r="AW1749" s="145"/>
      <c r="AX1749" s="145"/>
      <c r="AY1749" s="145"/>
      <c r="AZ1749" s="145"/>
      <c r="BA1749" s="145"/>
      <c r="BB1749" s="145"/>
      <c r="BC1749" s="145"/>
      <c r="BD1749" s="167" t="str">
        <f>C1748</f>
        <v xml:space="preserve">Penetrace podkladu univerzální 1x </v>
      </c>
      <c r="BE1749" s="145"/>
      <c r="BF1749" s="145"/>
      <c r="BG1749" s="145"/>
      <c r="BH1749" s="145"/>
      <c r="BI1749" s="145"/>
    </row>
    <row r="1750" spans="1:61" ht="12.75">
      <c r="A1750" s="156"/>
      <c r="B1750" s="157"/>
      <c r="C1750" s="160" t="s">
        <v>1612</v>
      </c>
      <c r="D1750" s="161"/>
      <c r="E1750" s="162">
        <v>-18.202</v>
      </c>
      <c r="F1750" s="163"/>
      <c r="G1750" s="164"/>
      <c r="H1750" s="165"/>
      <c r="I1750" s="158"/>
      <c r="J1750" s="166"/>
      <c r="K1750" s="158"/>
      <c r="M1750" s="159" t="s">
        <v>1612</v>
      </c>
      <c r="O1750" s="145"/>
      <c r="Z1750" s="145"/>
      <c r="AA1750" s="145"/>
      <c r="AB1750" s="145"/>
      <c r="AC1750" s="145"/>
      <c r="AD1750" s="145"/>
      <c r="AE1750" s="145"/>
      <c r="AF1750" s="145"/>
      <c r="AG1750" s="145"/>
      <c r="AH1750" s="145"/>
      <c r="AI1750" s="145"/>
      <c r="AJ1750" s="145"/>
      <c r="AK1750" s="145"/>
      <c r="AL1750" s="145"/>
      <c r="AM1750" s="145"/>
      <c r="AN1750" s="145"/>
      <c r="AO1750" s="145"/>
      <c r="AP1750" s="145"/>
      <c r="AQ1750" s="145"/>
      <c r="AR1750" s="145"/>
      <c r="AS1750" s="145"/>
      <c r="AT1750" s="145"/>
      <c r="AU1750" s="145"/>
      <c r="AV1750" s="145"/>
      <c r="AW1750" s="145"/>
      <c r="AX1750" s="145"/>
      <c r="AY1750" s="145"/>
      <c r="AZ1750" s="145"/>
      <c r="BA1750" s="145"/>
      <c r="BB1750" s="145"/>
      <c r="BC1750" s="145"/>
      <c r="BD1750" s="167" t="str">
        <f>C1749</f>
        <v>N2.12a odečet:-0,95*(3,35*4-1,30*2+4,68*2)</v>
      </c>
      <c r="BE1750" s="145"/>
      <c r="BF1750" s="145"/>
      <c r="BG1750" s="145"/>
      <c r="BH1750" s="145"/>
      <c r="BI1750" s="145"/>
    </row>
    <row r="1751" spans="1:61" ht="12.75">
      <c r="A1751" s="156"/>
      <c r="B1751" s="157"/>
      <c r="C1751" s="160" t="s">
        <v>1613</v>
      </c>
      <c r="D1751" s="161"/>
      <c r="E1751" s="162">
        <v>-12.12</v>
      </c>
      <c r="F1751" s="163"/>
      <c r="G1751" s="164"/>
      <c r="H1751" s="165"/>
      <c r="I1751" s="158"/>
      <c r="J1751" s="166"/>
      <c r="K1751" s="158"/>
      <c r="M1751" s="159" t="s">
        <v>1613</v>
      </c>
      <c r="O1751" s="145"/>
      <c r="Z1751" s="145"/>
      <c r="AA1751" s="145"/>
      <c r="AB1751" s="145"/>
      <c r="AC1751" s="145"/>
      <c r="AD1751" s="145"/>
      <c r="AE1751" s="145"/>
      <c r="AF1751" s="145"/>
      <c r="AG1751" s="145"/>
      <c r="AH1751" s="145"/>
      <c r="AI1751" s="145"/>
      <c r="AJ1751" s="145"/>
      <c r="AK1751" s="145"/>
      <c r="AL1751" s="145"/>
      <c r="AM1751" s="145"/>
      <c r="AN1751" s="145"/>
      <c r="AO1751" s="145"/>
      <c r="AP1751" s="145"/>
      <c r="AQ1751" s="145"/>
      <c r="AR1751" s="145"/>
      <c r="AS1751" s="145"/>
      <c r="AT1751" s="145"/>
      <c r="AU1751" s="145"/>
      <c r="AV1751" s="145"/>
      <c r="AW1751" s="145"/>
      <c r="AX1751" s="145"/>
      <c r="AY1751" s="145"/>
      <c r="AZ1751" s="145"/>
      <c r="BA1751" s="145"/>
      <c r="BB1751" s="145"/>
      <c r="BC1751" s="145"/>
      <c r="BD1751" s="167" t="str">
        <f>C1750</f>
        <v>N2.10a odečet:-0,95*(2,80*2+4,68*2+2,10*2)</v>
      </c>
      <c r="BE1751" s="145"/>
      <c r="BF1751" s="145"/>
      <c r="BG1751" s="145"/>
      <c r="BH1751" s="145"/>
      <c r="BI1751" s="145"/>
    </row>
    <row r="1752" spans="1:61" ht="12.75">
      <c r="A1752" s="156"/>
      <c r="B1752" s="157"/>
      <c r="C1752" s="160" t="s">
        <v>1614</v>
      </c>
      <c r="D1752" s="161"/>
      <c r="E1752" s="162">
        <v>-10.62</v>
      </c>
      <c r="F1752" s="163"/>
      <c r="G1752" s="164"/>
      <c r="H1752" s="165"/>
      <c r="I1752" s="158"/>
      <c r="J1752" s="166"/>
      <c r="K1752" s="158"/>
      <c r="M1752" s="159" t="s">
        <v>1614</v>
      </c>
      <c r="O1752" s="145"/>
      <c r="Z1752" s="145"/>
      <c r="AA1752" s="145"/>
      <c r="AB1752" s="145"/>
      <c r="AC1752" s="145"/>
      <c r="AD1752" s="145"/>
      <c r="AE1752" s="145"/>
      <c r="AF1752" s="145"/>
      <c r="AG1752" s="145"/>
      <c r="AH1752" s="145"/>
      <c r="AI1752" s="145"/>
      <c r="AJ1752" s="145"/>
      <c r="AK1752" s="145"/>
      <c r="AL1752" s="145"/>
      <c r="AM1752" s="145"/>
      <c r="AN1752" s="145"/>
      <c r="AO1752" s="145"/>
      <c r="AP1752" s="145"/>
      <c r="AQ1752" s="145"/>
      <c r="AR1752" s="145"/>
      <c r="AS1752" s="145"/>
      <c r="AT1752" s="145"/>
      <c r="AU1752" s="145"/>
      <c r="AV1752" s="145"/>
      <c r="AW1752" s="145"/>
      <c r="AX1752" s="145"/>
      <c r="AY1752" s="145"/>
      <c r="AZ1752" s="145"/>
      <c r="BA1752" s="145"/>
      <c r="BB1752" s="145"/>
      <c r="BC1752" s="145"/>
      <c r="BD1752" s="167" t="str">
        <f>C1751</f>
        <v>N1.06a odečet:-0,75*(5,20*2+2,88*2)</v>
      </c>
      <c r="BE1752" s="145"/>
      <c r="BF1752" s="145"/>
      <c r="BG1752" s="145"/>
      <c r="BH1752" s="145"/>
      <c r="BI1752" s="145"/>
    </row>
    <row r="1753" spans="1:61" ht="12.75">
      <c r="A1753" s="156"/>
      <c r="B1753" s="157"/>
      <c r="C1753" s="160" t="s">
        <v>1615</v>
      </c>
      <c r="D1753" s="161"/>
      <c r="E1753" s="162">
        <v>17.6</v>
      </c>
      <c r="F1753" s="163"/>
      <c r="G1753" s="164"/>
      <c r="H1753" s="165"/>
      <c r="I1753" s="158"/>
      <c r="J1753" s="166"/>
      <c r="K1753" s="158"/>
      <c r="M1753" s="159" t="s">
        <v>1615</v>
      </c>
      <c r="O1753" s="145"/>
      <c r="Z1753" s="145"/>
      <c r="AA1753" s="145"/>
      <c r="AB1753" s="145"/>
      <c r="AC1753" s="145"/>
      <c r="AD1753" s="145"/>
      <c r="AE1753" s="145"/>
      <c r="AF1753" s="145"/>
      <c r="AG1753" s="145"/>
      <c r="AH1753" s="145"/>
      <c r="AI1753" s="145"/>
      <c r="AJ1753" s="145"/>
      <c r="AK1753" s="145"/>
      <c r="AL1753" s="145"/>
      <c r="AM1753" s="145"/>
      <c r="AN1753" s="145"/>
      <c r="AO1753" s="145"/>
      <c r="AP1753" s="145"/>
      <c r="AQ1753" s="145"/>
      <c r="AR1753" s="145"/>
      <c r="AS1753" s="145"/>
      <c r="AT1753" s="145"/>
      <c r="AU1753" s="145"/>
      <c r="AV1753" s="145"/>
      <c r="AW1753" s="145"/>
      <c r="AX1753" s="145"/>
      <c r="AY1753" s="145"/>
      <c r="AZ1753" s="145"/>
      <c r="BA1753" s="145"/>
      <c r="BB1753" s="145"/>
      <c r="BC1753" s="145"/>
      <c r="BD1753" s="167" t="str">
        <f>C1752</f>
        <v>N1.08a odečet:-0,75*(4,20*2+2,88*2)</v>
      </c>
      <c r="BE1753" s="145"/>
      <c r="BF1753" s="145"/>
      <c r="BG1753" s="145"/>
      <c r="BH1753" s="145"/>
      <c r="BI1753" s="145"/>
    </row>
    <row r="1754" spans="1:61" ht="12.75">
      <c r="A1754" s="156"/>
      <c r="B1754" s="157"/>
      <c r="C1754" s="160" t="s">
        <v>566</v>
      </c>
      <c r="D1754" s="161"/>
      <c r="E1754" s="162">
        <v>82.56</v>
      </c>
      <c r="F1754" s="163"/>
      <c r="G1754" s="164"/>
      <c r="H1754" s="165"/>
      <c r="I1754" s="158"/>
      <c r="J1754" s="166"/>
      <c r="K1754" s="158"/>
      <c r="M1754" s="159" t="s">
        <v>566</v>
      </c>
      <c r="O1754" s="145"/>
      <c r="Z1754" s="145"/>
      <c r="AA1754" s="145"/>
      <c r="AB1754" s="145"/>
      <c r="AC1754" s="145"/>
      <c r="AD1754" s="145"/>
      <c r="AE1754" s="145"/>
      <c r="AF1754" s="145"/>
      <c r="AG1754" s="145"/>
      <c r="AH1754" s="145"/>
      <c r="AI1754" s="145"/>
      <c r="AJ1754" s="145"/>
      <c r="AK1754" s="145"/>
      <c r="AL1754" s="145"/>
      <c r="AM1754" s="145"/>
      <c r="AN1754" s="145"/>
      <c r="AO1754" s="145"/>
      <c r="AP1754" s="145"/>
      <c r="AQ1754" s="145"/>
      <c r="AR1754" s="145"/>
      <c r="AS1754" s="145"/>
      <c r="AT1754" s="145"/>
      <c r="AU1754" s="145"/>
      <c r="AV1754" s="145"/>
      <c r="AW1754" s="145"/>
      <c r="AX1754" s="145"/>
      <c r="AY1754" s="145"/>
      <c r="AZ1754" s="145"/>
      <c r="BA1754" s="145"/>
      <c r="BB1754" s="145"/>
      <c r="BC1754" s="145"/>
      <c r="BD1754" s="167" t="str">
        <f>C1753</f>
        <v>stávající objekt nové:3,20*5,50</v>
      </c>
      <c r="BE1754" s="145"/>
      <c r="BF1754" s="145"/>
      <c r="BG1754" s="145"/>
      <c r="BH1754" s="145"/>
      <c r="BI1754" s="145"/>
    </row>
    <row r="1755" spans="1:61" ht="12.75">
      <c r="A1755" s="156"/>
      <c r="B1755" s="157"/>
      <c r="C1755" s="160" t="s">
        <v>567</v>
      </c>
      <c r="D1755" s="161"/>
      <c r="E1755" s="162">
        <v>116.72</v>
      </c>
      <c r="F1755" s="163"/>
      <c r="G1755" s="164"/>
      <c r="H1755" s="165"/>
      <c r="I1755" s="158"/>
      <c r="J1755" s="166"/>
      <c r="K1755" s="158"/>
      <c r="M1755" s="159" t="s">
        <v>567</v>
      </c>
      <c r="O1755" s="145"/>
      <c r="Z1755" s="145"/>
      <c r="AA1755" s="145"/>
      <c r="AB1755" s="145"/>
      <c r="AC1755" s="145"/>
      <c r="AD1755" s="145"/>
      <c r="AE1755" s="145"/>
      <c r="AF1755" s="145"/>
      <c r="AG1755" s="145"/>
      <c r="AH1755" s="145"/>
      <c r="AI1755" s="145"/>
      <c r="AJ1755" s="145"/>
      <c r="AK1755" s="145"/>
      <c r="AL1755" s="145"/>
      <c r="AM1755" s="145"/>
      <c r="AN1755" s="145"/>
      <c r="AO1755" s="145"/>
      <c r="AP1755" s="145"/>
      <c r="AQ1755" s="145"/>
      <c r="AR1755" s="145"/>
      <c r="AS1755" s="145"/>
      <c r="AT1755" s="145"/>
      <c r="AU1755" s="145"/>
      <c r="AV1755" s="145"/>
      <c r="AW1755" s="145"/>
      <c r="AX1755" s="145"/>
      <c r="AY1755" s="145"/>
      <c r="AZ1755" s="145"/>
      <c r="BA1755" s="145"/>
      <c r="BB1755" s="145"/>
      <c r="BC1755" s="145"/>
      <c r="BD1755" s="167" t="str">
        <f>C1754</f>
        <v>4,00*(5,50+1,00*2+0,15+2,10*2+0,15+2,16*2+2,16*2)</v>
      </c>
      <c r="BE1755" s="145"/>
      <c r="BF1755" s="145"/>
      <c r="BG1755" s="145"/>
      <c r="BH1755" s="145"/>
      <c r="BI1755" s="145"/>
    </row>
    <row r="1756" spans="1:61" ht="22.5">
      <c r="A1756" s="156"/>
      <c r="B1756" s="157"/>
      <c r="C1756" s="160" t="s">
        <v>568</v>
      </c>
      <c r="D1756" s="161"/>
      <c r="E1756" s="162">
        <v>235.51</v>
      </c>
      <c r="F1756" s="163"/>
      <c r="G1756" s="164"/>
      <c r="H1756" s="165"/>
      <c r="I1756" s="158"/>
      <c r="J1756" s="166"/>
      <c r="K1756" s="158"/>
      <c r="M1756" s="159" t="s">
        <v>568</v>
      </c>
      <c r="O1756" s="145"/>
      <c r="Z1756" s="145"/>
      <c r="AA1756" s="145"/>
      <c r="AB1756" s="145"/>
      <c r="AC1756" s="145"/>
      <c r="AD1756" s="145"/>
      <c r="AE1756" s="145"/>
      <c r="AF1756" s="145"/>
      <c r="AG1756" s="145"/>
      <c r="AH1756" s="145"/>
      <c r="AI1756" s="145"/>
      <c r="AJ1756" s="145"/>
      <c r="AK1756" s="145"/>
      <c r="AL1756" s="145"/>
      <c r="AM1756" s="145"/>
      <c r="AN1756" s="145"/>
      <c r="AO1756" s="145"/>
      <c r="AP1756" s="145"/>
      <c r="AQ1756" s="145"/>
      <c r="AR1756" s="145"/>
      <c r="AS1756" s="145"/>
      <c r="AT1756" s="145"/>
      <c r="AU1756" s="145"/>
      <c r="AV1756" s="145"/>
      <c r="AW1756" s="145"/>
      <c r="AX1756" s="145"/>
      <c r="AY1756" s="145"/>
      <c r="AZ1756" s="145"/>
      <c r="BA1756" s="145"/>
      <c r="BB1756" s="145"/>
      <c r="BC1756" s="145"/>
      <c r="BD1756" s="167" t="str">
        <f>C1755</f>
        <v>4,00*(0,95*2+2,16*2+0,95*2+1,51*2*2+2,16+3,36+1,90*2,50*2)</v>
      </c>
      <c r="BE1756" s="145"/>
      <c r="BF1756" s="145"/>
      <c r="BG1756" s="145"/>
      <c r="BH1756" s="145"/>
      <c r="BI1756" s="145"/>
    </row>
    <row r="1757" spans="1:61" ht="12.75">
      <c r="A1757" s="156"/>
      <c r="B1757" s="157"/>
      <c r="C1757" s="160" t="s">
        <v>569</v>
      </c>
      <c r="D1757" s="161"/>
      <c r="E1757" s="162">
        <v>108.3775</v>
      </c>
      <c r="F1757" s="163"/>
      <c r="G1757" s="164"/>
      <c r="H1757" s="165"/>
      <c r="I1757" s="158"/>
      <c r="J1757" s="166"/>
      <c r="K1757" s="158"/>
      <c r="M1757" s="159" t="s">
        <v>569</v>
      </c>
      <c r="O1757" s="145"/>
      <c r="Z1757" s="145"/>
      <c r="AA1757" s="145"/>
      <c r="AB1757" s="145"/>
      <c r="AC1757" s="145"/>
      <c r="AD1757" s="145"/>
      <c r="AE1757" s="145"/>
      <c r="AF1757" s="145"/>
      <c r="AG1757" s="145"/>
      <c r="AH1757" s="145"/>
      <c r="AI1757" s="145"/>
      <c r="AJ1757" s="145"/>
      <c r="AK1757" s="145"/>
      <c r="AL1757" s="145"/>
      <c r="AM1757" s="145"/>
      <c r="AN1757" s="145"/>
      <c r="AO1757" s="145"/>
      <c r="AP1757" s="145"/>
      <c r="AQ1757" s="145"/>
      <c r="AR1757" s="145"/>
      <c r="AS1757" s="145"/>
      <c r="AT1757" s="145"/>
      <c r="AU1757" s="145"/>
      <c r="AV1757" s="145"/>
      <c r="AW1757" s="145"/>
      <c r="AX1757" s="145"/>
      <c r="AY1757" s="145"/>
      <c r="AZ1757" s="145"/>
      <c r="BA1757" s="145"/>
      <c r="BB1757" s="145"/>
      <c r="BC1757" s="145"/>
      <c r="BD1757" s="167" t="str">
        <f>C1756</f>
        <v>přístavba 1.NP:2,75*(5,56*8+3,47*2+4,10*2+0,75*2+4,92*2*2+2,42*2)</v>
      </c>
      <c r="BE1757" s="145"/>
      <c r="BF1757" s="145"/>
      <c r="BG1757" s="145"/>
      <c r="BH1757" s="145"/>
      <c r="BI1757" s="145"/>
    </row>
    <row r="1758" spans="1:61" ht="12.75">
      <c r="A1758" s="156"/>
      <c r="B1758" s="157"/>
      <c r="C1758" s="160" t="s">
        <v>570</v>
      </c>
      <c r="D1758" s="161"/>
      <c r="E1758" s="162">
        <v>127.49</v>
      </c>
      <c r="F1758" s="163"/>
      <c r="G1758" s="164"/>
      <c r="H1758" s="165"/>
      <c r="I1758" s="158"/>
      <c r="J1758" s="166"/>
      <c r="K1758" s="158"/>
      <c r="M1758" s="159" t="s">
        <v>570</v>
      </c>
      <c r="O1758" s="145"/>
      <c r="Z1758" s="145"/>
      <c r="AA1758" s="145"/>
      <c r="AB1758" s="145"/>
      <c r="AC1758" s="145"/>
      <c r="AD1758" s="145"/>
      <c r="AE1758" s="145"/>
      <c r="AF1758" s="145"/>
      <c r="AG1758" s="145"/>
      <c r="AH1758" s="145"/>
      <c r="AI1758" s="145"/>
      <c r="AJ1758" s="145"/>
      <c r="AK1758" s="145"/>
      <c r="AL1758" s="145"/>
      <c r="AM1758" s="145"/>
      <c r="AN1758" s="145"/>
      <c r="AO1758" s="145"/>
      <c r="AP1758" s="145"/>
      <c r="AQ1758" s="145"/>
      <c r="AR1758" s="145"/>
      <c r="AS1758" s="145"/>
      <c r="AT1758" s="145"/>
      <c r="AU1758" s="145"/>
      <c r="AV1758" s="145"/>
      <c r="AW1758" s="145"/>
      <c r="AX1758" s="145"/>
      <c r="AY1758" s="145"/>
      <c r="AZ1758" s="145"/>
      <c r="BA1758" s="145"/>
      <c r="BB1758" s="145"/>
      <c r="BC1758" s="145"/>
      <c r="BD1758" s="167" t="str">
        <f>C1757</f>
        <v>2,75*(1,98*2+0,275*2+0,30*2+2,40*2+5,62*2+6,08*2+3,05*2)</v>
      </c>
      <c r="BE1758" s="145"/>
      <c r="BF1758" s="145"/>
      <c r="BG1758" s="145"/>
      <c r="BH1758" s="145"/>
      <c r="BI1758" s="145"/>
    </row>
    <row r="1759" spans="1:61" ht="12.75">
      <c r="A1759" s="156"/>
      <c r="B1759" s="157"/>
      <c r="C1759" s="160" t="s">
        <v>571</v>
      </c>
      <c r="D1759" s="161"/>
      <c r="E1759" s="162">
        <v>119.042</v>
      </c>
      <c r="F1759" s="163"/>
      <c r="G1759" s="164"/>
      <c r="H1759" s="165"/>
      <c r="I1759" s="158"/>
      <c r="J1759" s="166"/>
      <c r="K1759" s="158"/>
      <c r="M1759" s="159" t="s">
        <v>571</v>
      </c>
      <c r="O1759" s="145"/>
      <c r="Z1759" s="145"/>
      <c r="AA1759" s="145"/>
      <c r="AB1759" s="145"/>
      <c r="AC1759" s="145"/>
      <c r="AD1759" s="145"/>
      <c r="AE1759" s="145"/>
      <c r="AF1759" s="145"/>
      <c r="AG1759" s="145"/>
      <c r="AH1759" s="145"/>
      <c r="AI1759" s="145"/>
      <c r="AJ1759" s="145"/>
      <c r="AK1759" s="145"/>
      <c r="AL1759" s="145"/>
      <c r="AM1759" s="145"/>
      <c r="AN1759" s="145"/>
      <c r="AO1759" s="145"/>
      <c r="AP1759" s="145"/>
      <c r="AQ1759" s="145"/>
      <c r="AR1759" s="145"/>
      <c r="AS1759" s="145"/>
      <c r="AT1759" s="145"/>
      <c r="AU1759" s="145"/>
      <c r="AV1759" s="145"/>
      <c r="AW1759" s="145"/>
      <c r="AX1759" s="145"/>
      <c r="AY1759" s="145"/>
      <c r="AZ1759" s="145"/>
      <c r="BA1759" s="145"/>
      <c r="BB1759" s="145"/>
      <c r="BC1759" s="145"/>
      <c r="BD1759" s="167" t="str">
        <f>C1758</f>
        <v>2,75*(2,88*2+5,20*2+2,88*2+4,20*2+2,88*2+2,88+3,70*2)</v>
      </c>
      <c r="BE1759" s="145"/>
      <c r="BF1759" s="145"/>
      <c r="BG1759" s="145"/>
      <c r="BH1759" s="145"/>
      <c r="BI1759" s="145"/>
    </row>
    <row r="1760" spans="1:61" ht="12.75">
      <c r="A1760" s="156"/>
      <c r="B1760" s="157"/>
      <c r="C1760" s="160" t="s">
        <v>572</v>
      </c>
      <c r="D1760" s="161"/>
      <c r="E1760" s="162">
        <v>41.8</v>
      </c>
      <c r="F1760" s="163"/>
      <c r="G1760" s="164"/>
      <c r="H1760" s="165"/>
      <c r="I1760" s="158"/>
      <c r="J1760" s="166"/>
      <c r="K1760" s="158"/>
      <c r="M1760" s="159" t="s">
        <v>572</v>
      </c>
      <c r="O1760" s="145"/>
      <c r="Z1760" s="145"/>
      <c r="AA1760" s="145"/>
      <c r="AB1760" s="145"/>
      <c r="AC1760" s="145"/>
      <c r="AD1760" s="145"/>
      <c r="AE1760" s="145"/>
      <c r="AF1760" s="145"/>
      <c r="AG1760" s="145"/>
      <c r="AH1760" s="145"/>
      <c r="AI1760" s="145"/>
      <c r="AJ1760" s="145"/>
      <c r="AK1760" s="145"/>
      <c r="AL1760" s="145"/>
      <c r="AM1760" s="145"/>
      <c r="AN1760" s="145"/>
      <c r="AO1760" s="145"/>
      <c r="AP1760" s="145"/>
      <c r="AQ1760" s="145"/>
      <c r="AR1760" s="145"/>
      <c r="AS1760" s="145"/>
      <c r="AT1760" s="145"/>
      <c r="AU1760" s="145"/>
      <c r="AV1760" s="145"/>
      <c r="AW1760" s="145"/>
      <c r="AX1760" s="145"/>
      <c r="AY1760" s="145"/>
      <c r="AZ1760" s="145"/>
      <c r="BA1760" s="145"/>
      <c r="BB1760" s="145"/>
      <c r="BC1760" s="145"/>
      <c r="BD1760" s="167" t="str">
        <f>C1759</f>
        <v>2,75*(0,95*2+1,83*2+3,050+5,889*2+5,35*2+3,05*2*2)</v>
      </c>
      <c r="BE1760" s="145"/>
      <c r="BF1760" s="145"/>
      <c r="BG1760" s="145"/>
      <c r="BH1760" s="145"/>
      <c r="BI1760" s="145"/>
    </row>
    <row r="1761" spans="1:61" ht="33.75">
      <c r="A1761" s="156"/>
      <c r="B1761" s="157"/>
      <c r="C1761" s="160" t="s">
        <v>573</v>
      </c>
      <c r="D1761" s="161"/>
      <c r="E1761" s="162">
        <v>159.0552</v>
      </c>
      <c r="F1761" s="163"/>
      <c r="G1761" s="164"/>
      <c r="H1761" s="165"/>
      <c r="I1761" s="158"/>
      <c r="J1761" s="166"/>
      <c r="K1761" s="158"/>
      <c r="M1761" s="159" t="s">
        <v>573</v>
      </c>
      <c r="O1761" s="145"/>
      <c r="Z1761" s="145"/>
      <c r="AA1761" s="145"/>
      <c r="AB1761" s="145"/>
      <c r="AC1761" s="145"/>
      <c r="AD1761" s="145"/>
      <c r="AE1761" s="145"/>
      <c r="AF1761" s="145"/>
      <c r="AG1761" s="145"/>
      <c r="AH1761" s="145"/>
      <c r="AI1761" s="145"/>
      <c r="AJ1761" s="145"/>
      <c r="AK1761" s="145"/>
      <c r="AL1761" s="145"/>
      <c r="AM1761" s="145"/>
      <c r="AN1761" s="145"/>
      <c r="AO1761" s="145"/>
      <c r="AP1761" s="145"/>
      <c r="AQ1761" s="145"/>
      <c r="AR1761" s="145"/>
      <c r="AS1761" s="145"/>
      <c r="AT1761" s="145"/>
      <c r="AU1761" s="145"/>
      <c r="AV1761" s="145"/>
      <c r="AW1761" s="145"/>
      <c r="AX1761" s="145"/>
      <c r="AY1761" s="145"/>
      <c r="AZ1761" s="145"/>
      <c r="BA1761" s="145"/>
      <c r="BB1761" s="145"/>
      <c r="BC1761" s="145"/>
      <c r="BD1761" s="167" t="str">
        <f>C1760</f>
        <v>2,75*(5,35*2+1,30*2+0,95*2)</v>
      </c>
      <c r="BE1761" s="145"/>
      <c r="BF1761" s="145"/>
      <c r="BG1761" s="145"/>
      <c r="BH1761" s="145"/>
      <c r="BI1761" s="145"/>
    </row>
    <row r="1762" spans="1:61" ht="25.5">
      <c r="A1762" s="156"/>
      <c r="B1762" s="157"/>
      <c r="C1762" s="160" t="s">
        <v>574</v>
      </c>
      <c r="D1762" s="161"/>
      <c r="E1762" s="162">
        <v>86.5825</v>
      </c>
      <c r="F1762" s="163"/>
      <c r="G1762" s="164"/>
      <c r="H1762" s="165"/>
      <c r="I1762" s="158"/>
      <c r="J1762" s="166"/>
      <c r="K1762" s="158"/>
      <c r="M1762" s="159" t="s">
        <v>574</v>
      </c>
      <c r="O1762" s="145"/>
      <c r="Z1762" s="145"/>
      <c r="AA1762" s="145"/>
      <c r="AB1762" s="145"/>
      <c r="AC1762" s="145"/>
      <c r="AD1762" s="145"/>
      <c r="AE1762" s="145"/>
      <c r="AF1762" s="145"/>
      <c r="AG1762" s="145"/>
      <c r="AH1762" s="145"/>
      <c r="AI1762" s="145"/>
      <c r="AJ1762" s="145"/>
      <c r="AK1762" s="145"/>
      <c r="AL1762" s="145"/>
      <c r="AM1762" s="145"/>
      <c r="AN1762" s="145"/>
      <c r="AO1762" s="145"/>
      <c r="AP1762" s="145"/>
      <c r="AQ1762" s="145"/>
      <c r="AR1762" s="145"/>
      <c r="AS1762" s="145"/>
      <c r="AT1762" s="145"/>
      <c r="AU1762" s="145"/>
      <c r="AV1762" s="145"/>
      <c r="AW1762" s="145"/>
      <c r="AX1762" s="145"/>
      <c r="AY1762" s="145"/>
      <c r="AZ1762" s="145"/>
      <c r="BA1762" s="145"/>
      <c r="BB1762" s="145"/>
      <c r="BC1762" s="145"/>
      <c r="BD1762" s="167" t="str">
        <f>C1761</f>
        <v>přístavba 2.NP:2,95*(6,09+6,080+2,488+2,839+1,25+12,95*2+3,65+4,17+1,45)</v>
      </c>
      <c r="BE1762" s="145"/>
      <c r="BF1762" s="145"/>
      <c r="BG1762" s="145"/>
      <c r="BH1762" s="145"/>
      <c r="BI1762" s="145"/>
    </row>
    <row r="1763" spans="1:61" ht="12.75">
      <c r="A1763" s="156"/>
      <c r="B1763" s="157"/>
      <c r="C1763" s="160" t="s">
        <v>575</v>
      </c>
      <c r="D1763" s="161"/>
      <c r="E1763" s="162">
        <v>115.2565</v>
      </c>
      <c r="F1763" s="163"/>
      <c r="G1763" s="164"/>
      <c r="H1763" s="165"/>
      <c r="I1763" s="158"/>
      <c r="J1763" s="166"/>
      <c r="K1763" s="158"/>
      <c r="M1763" s="159" t="s">
        <v>575</v>
      </c>
      <c r="O1763" s="145"/>
      <c r="Z1763" s="145"/>
      <c r="AA1763" s="145"/>
      <c r="AB1763" s="145"/>
      <c r="AC1763" s="145"/>
      <c r="AD1763" s="145"/>
      <c r="AE1763" s="145"/>
      <c r="AF1763" s="145"/>
      <c r="AG1763" s="145"/>
      <c r="AH1763" s="145"/>
      <c r="AI1763" s="145"/>
      <c r="AJ1763" s="145"/>
      <c r="AK1763" s="145"/>
      <c r="AL1763" s="145"/>
      <c r="AM1763" s="145"/>
      <c r="AN1763" s="145"/>
      <c r="AO1763" s="145"/>
      <c r="AP1763" s="145"/>
      <c r="AQ1763" s="145"/>
      <c r="AR1763" s="145"/>
      <c r="AS1763" s="145"/>
      <c r="AT1763" s="145"/>
      <c r="AU1763" s="145"/>
      <c r="AV1763" s="145"/>
      <c r="AW1763" s="145"/>
      <c r="AX1763" s="145"/>
      <c r="AY1763" s="145"/>
      <c r="AZ1763" s="145"/>
      <c r="BA1763" s="145"/>
      <c r="BB1763" s="145"/>
      <c r="BC1763" s="145"/>
      <c r="BD1763" s="167" t="str">
        <f>C1762</f>
        <v>2,95*(2,70+0,46+0,95+4,83+3,35*3+1,00+2,20+1,05+3,05+1,53*2)</v>
      </c>
      <c r="BE1763" s="145"/>
      <c r="BF1763" s="145"/>
      <c r="BG1763" s="145"/>
      <c r="BH1763" s="145"/>
      <c r="BI1763" s="145"/>
    </row>
    <row r="1764" spans="1:61" ht="22.5">
      <c r="A1764" s="156"/>
      <c r="B1764" s="157"/>
      <c r="C1764" s="160" t="s">
        <v>576</v>
      </c>
      <c r="D1764" s="161"/>
      <c r="E1764" s="162">
        <v>63.189</v>
      </c>
      <c r="F1764" s="163"/>
      <c r="G1764" s="164"/>
      <c r="H1764" s="165"/>
      <c r="I1764" s="158"/>
      <c r="J1764" s="166"/>
      <c r="K1764" s="158"/>
      <c r="M1764" s="159" t="s">
        <v>576</v>
      </c>
      <c r="O1764" s="145"/>
      <c r="Z1764" s="145"/>
      <c r="AA1764" s="145"/>
      <c r="AB1764" s="145"/>
      <c r="AC1764" s="145"/>
      <c r="AD1764" s="145"/>
      <c r="AE1764" s="145"/>
      <c r="AF1764" s="145"/>
      <c r="AG1764" s="145"/>
      <c r="AH1764" s="145"/>
      <c r="AI1764" s="145"/>
      <c r="AJ1764" s="145"/>
      <c r="AK1764" s="145"/>
      <c r="AL1764" s="145"/>
      <c r="AM1764" s="145"/>
      <c r="AN1764" s="145"/>
      <c r="AO1764" s="145"/>
      <c r="AP1764" s="145"/>
      <c r="AQ1764" s="145"/>
      <c r="AR1764" s="145"/>
      <c r="AS1764" s="145"/>
      <c r="AT1764" s="145"/>
      <c r="AU1764" s="145"/>
      <c r="AV1764" s="145"/>
      <c r="AW1764" s="145"/>
      <c r="AX1764" s="145"/>
      <c r="AY1764" s="145"/>
      <c r="AZ1764" s="145"/>
      <c r="BA1764" s="145"/>
      <c r="BB1764" s="145"/>
      <c r="BC1764" s="145"/>
      <c r="BD1764" s="167" t="str">
        <f>C1763</f>
        <v>2,95*(0,95*3+1,60*2+3,10*2+4,68*2+3,10*2+4,68*2+0,95*2)</v>
      </c>
      <c r="BE1764" s="145"/>
      <c r="BF1764" s="145"/>
      <c r="BG1764" s="145"/>
      <c r="BH1764" s="145"/>
      <c r="BI1764" s="145"/>
    </row>
    <row r="1765" spans="1:61" ht="12.75">
      <c r="A1765" s="156"/>
      <c r="B1765" s="157"/>
      <c r="C1765" s="160" t="s">
        <v>577</v>
      </c>
      <c r="D1765" s="161"/>
      <c r="E1765" s="162">
        <v>79.237</v>
      </c>
      <c r="F1765" s="163"/>
      <c r="G1765" s="164"/>
      <c r="H1765" s="165"/>
      <c r="I1765" s="158"/>
      <c r="J1765" s="166"/>
      <c r="K1765" s="158"/>
      <c r="M1765" s="159" t="s">
        <v>577</v>
      </c>
      <c r="O1765" s="145"/>
      <c r="Z1765" s="145"/>
      <c r="AA1765" s="145"/>
      <c r="AB1765" s="145"/>
      <c r="AC1765" s="145"/>
      <c r="AD1765" s="145"/>
      <c r="AE1765" s="145"/>
      <c r="AF1765" s="145"/>
      <c r="AG1765" s="145"/>
      <c r="AH1765" s="145"/>
      <c r="AI1765" s="145"/>
      <c r="AJ1765" s="145"/>
      <c r="AK1765" s="145"/>
      <c r="AL1765" s="145"/>
      <c r="AM1765" s="145"/>
      <c r="AN1765" s="145"/>
      <c r="AO1765" s="145"/>
      <c r="AP1765" s="145"/>
      <c r="AQ1765" s="145"/>
      <c r="AR1765" s="145"/>
      <c r="AS1765" s="145"/>
      <c r="AT1765" s="145"/>
      <c r="AU1765" s="145"/>
      <c r="AV1765" s="145"/>
      <c r="AW1765" s="145"/>
      <c r="AX1765" s="145"/>
      <c r="AY1765" s="145"/>
      <c r="AZ1765" s="145"/>
      <c r="BA1765" s="145"/>
      <c r="BB1765" s="145"/>
      <c r="BC1765" s="145"/>
      <c r="BD1765" s="167" t="str">
        <f>C1764</f>
        <v>2,95*(1,73*2+2,80*3+1,050+1,10+2,050+1,05+0,80+0,45+1,53*2)</v>
      </c>
      <c r="BE1765" s="145"/>
      <c r="BF1765" s="145"/>
      <c r="BG1765" s="145"/>
      <c r="BH1765" s="145"/>
      <c r="BI1765" s="145"/>
    </row>
    <row r="1766" spans="1:61" ht="12.75">
      <c r="A1766" s="156"/>
      <c r="B1766" s="157"/>
      <c r="C1766" s="160" t="s">
        <v>578</v>
      </c>
      <c r="D1766" s="161"/>
      <c r="E1766" s="162">
        <v>71.98</v>
      </c>
      <c r="F1766" s="163"/>
      <c r="G1766" s="164"/>
      <c r="H1766" s="165"/>
      <c r="I1766" s="158"/>
      <c r="J1766" s="166"/>
      <c r="K1766" s="158"/>
      <c r="M1766" s="159" t="s">
        <v>578</v>
      </c>
      <c r="O1766" s="145"/>
      <c r="Z1766" s="145"/>
      <c r="AA1766" s="145"/>
      <c r="AB1766" s="145"/>
      <c r="AC1766" s="145"/>
      <c r="AD1766" s="145"/>
      <c r="AE1766" s="145"/>
      <c r="AF1766" s="145"/>
      <c r="AG1766" s="145"/>
      <c r="AH1766" s="145"/>
      <c r="AI1766" s="145"/>
      <c r="AJ1766" s="145"/>
      <c r="AK1766" s="145"/>
      <c r="AL1766" s="145"/>
      <c r="AM1766" s="145"/>
      <c r="AN1766" s="145"/>
      <c r="AO1766" s="145"/>
      <c r="AP1766" s="145"/>
      <c r="AQ1766" s="145"/>
      <c r="AR1766" s="145"/>
      <c r="AS1766" s="145"/>
      <c r="AT1766" s="145"/>
      <c r="AU1766" s="145"/>
      <c r="AV1766" s="145"/>
      <c r="AW1766" s="145"/>
      <c r="AX1766" s="145"/>
      <c r="AY1766" s="145"/>
      <c r="AZ1766" s="145"/>
      <c r="BA1766" s="145"/>
      <c r="BB1766" s="145"/>
      <c r="BC1766" s="145"/>
      <c r="BD1766" s="167" t="str">
        <f>C1765</f>
        <v>2,95*(3,05+4,99+11,42+2,50+3,60+0,40+0,90)</v>
      </c>
      <c r="BE1766" s="145"/>
      <c r="BF1766" s="145"/>
      <c r="BG1766" s="145"/>
      <c r="BH1766" s="145"/>
      <c r="BI1766" s="145"/>
    </row>
    <row r="1767" spans="1:61" ht="12.75">
      <c r="A1767" s="156"/>
      <c r="B1767" s="157"/>
      <c r="C1767" s="160" t="s">
        <v>579</v>
      </c>
      <c r="D1767" s="161"/>
      <c r="E1767" s="162">
        <v>66.67</v>
      </c>
      <c r="F1767" s="163"/>
      <c r="G1767" s="164"/>
      <c r="H1767" s="165"/>
      <c r="I1767" s="158"/>
      <c r="J1767" s="166"/>
      <c r="K1767" s="158"/>
      <c r="M1767" s="159" t="s">
        <v>579</v>
      </c>
      <c r="O1767" s="145"/>
      <c r="Z1767" s="145"/>
      <c r="AA1767" s="145"/>
      <c r="AB1767" s="145"/>
      <c r="AC1767" s="145"/>
      <c r="AD1767" s="145"/>
      <c r="AE1767" s="145"/>
      <c r="AF1767" s="145"/>
      <c r="AG1767" s="145"/>
      <c r="AH1767" s="145"/>
      <c r="AI1767" s="145"/>
      <c r="AJ1767" s="145"/>
      <c r="AK1767" s="145"/>
      <c r="AL1767" s="145"/>
      <c r="AM1767" s="145"/>
      <c r="AN1767" s="145"/>
      <c r="AO1767" s="145"/>
      <c r="AP1767" s="145"/>
      <c r="AQ1767" s="145"/>
      <c r="AR1767" s="145"/>
      <c r="AS1767" s="145"/>
      <c r="AT1767" s="145"/>
      <c r="AU1767" s="145"/>
      <c r="AV1767" s="145"/>
      <c r="AW1767" s="145"/>
      <c r="AX1767" s="145"/>
      <c r="AY1767" s="145"/>
      <c r="AZ1767" s="145"/>
      <c r="BA1767" s="145"/>
      <c r="BB1767" s="145"/>
      <c r="BC1767" s="145"/>
      <c r="BD1767" s="167" t="str">
        <f>C1766</f>
        <v>2,95*(1,50*4+3,40*2+0,95*2+2,08+1,63*2+1,18*2+1,00*2)</v>
      </c>
      <c r="BE1767" s="145"/>
      <c r="BF1767" s="145"/>
      <c r="BG1767" s="145"/>
      <c r="BH1767" s="145"/>
      <c r="BI1767" s="145"/>
    </row>
    <row r="1768" spans="1:61" ht="22.5">
      <c r="A1768" s="156"/>
      <c r="B1768" s="157"/>
      <c r="C1768" s="160" t="s">
        <v>580</v>
      </c>
      <c r="D1768" s="161"/>
      <c r="E1768" s="162">
        <v>-57.888</v>
      </c>
      <c r="F1768" s="163"/>
      <c r="G1768" s="164"/>
      <c r="H1768" s="165"/>
      <c r="I1768" s="158"/>
      <c r="J1768" s="166"/>
      <c r="K1768" s="158"/>
      <c r="M1768" s="159" t="s">
        <v>580</v>
      </c>
      <c r="O1768" s="145"/>
      <c r="Z1768" s="145"/>
      <c r="AA1768" s="145"/>
      <c r="AB1768" s="145"/>
      <c r="AC1768" s="145"/>
      <c r="AD1768" s="145"/>
      <c r="AE1768" s="145"/>
      <c r="AF1768" s="145"/>
      <c r="AG1768" s="145"/>
      <c r="AH1768" s="145"/>
      <c r="AI1768" s="145"/>
      <c r="AJ1768" s="145"/>
      <c r="AK1768" s="145"/>
      <c r="AL1768" s="145"/>
      <c r="AM1768" s="145"/>
      <c r="AN1768" s="145"/>
      <c r="AO1768" s="145"/>
      <c r="AP1768" s="145"/>
      <c r="AQ1768" s="145"/>
      <c r="AR1768" s="145"/>
      <c r="AS1768" s="145"/>
      <c r="AT1768" s="145"/>
      <c r="AU1768" s="145"/>
      <c r="AV1768" s="145"/>
      <c r="AW1768" s="145"/>
      <c r="AX1768" s="145"/>
      <c r="AY1768" s="145"/>
      <c r="AZ1768" s="145"/>
      <c r="BA1768" s="145"/>
      <c r="BB1768" s="145"/>
      <c r="BC1768" s="145"/>
      <c r="BD1768" s="167" t="str">
        <f>C1767</f>
        <v>2,95*(1,63*2*2+1,00*2+2,70*2+2,28*2+1,10*2+0,96*2)</v>
      </c>
      <c r="BE1768" s="145"/>
      <c r="BF1768" s="145"/>
      <c r="BG1768" s="145"/>
      <c r="BH1768" s="145"/>
      <c r="BI1768" s="145"/>
    </row>
    <row r="1769" spans="1:61" ht="12.75">
      <c r="A1769" s="156"/>
      <c r="B1769" s="157"/>
      <c r="C1769" s="160" t="s">
        <v>581</v>
      </c>
      <c r="D1769" s="161"/>
      <c r="E1769" s="162">
        <v>-18.29</v>
      </c>
      <c r="F1769" s="163"/>
      <c r="G1769" s="164"/>
      <c r="H1769" s="165"/>
      <c r="I1769" s="158"/>
      <c r="J1769" s="166"/>
      <c r="K1769" s="158"/>
      <c r="M1769" s="159" t="s">
        <v>581</v>
      </c>
      <c r="O1769" s="145"/>
      <c r="Z1769" s="145"/>
      <c r="AA1769" s="145"/>
      <c r="AB1769" s="145"/>
      <c r="AC1769" s="145"/>
      <c r="AD1769" s="145"/>
      <c r="AE1769" s="145"/>
      <c r="AF1769" s="145"/>
      <c r="AG1769" s="145"/>
      <c r="AH1769" s="145"/>
      <c r="AI1769" s="145"/>
      <c r="AJ1769" s="145"/>
      <c r="AK1769" s="145"/>
      <c r="AL1769" s="145"/>
      <c r="AM1769" s="145"/>
      <c r="AN1769" s="145"/>
      <c r="AO1769" s="145"/>
      <c r="AP1769" s="145"/>
      <c r="AQ1769" s="145"/>
      <c r="AR1769" s="145"/>
      <c r="AS1769" s="145"/>
      <c r="AT1769" s="145"/>
      <c r="AU1769" s="145"/>
      <c r="AV1769" s="145"/>
      <c r="AW1769" s="145"/>
      <c r="AX1769" s="145"/>
      <c r="AY1769" s="145"/>
      <c r="AZ1769" s="145"/>
      <c r="BA1769" s="145"/>
      <c r="BB1769" s="145"/>
      <c r="BC1769" s="145"/>
      <c r="BD1769" s="167" t="str">
        <f>C1768</f>
        <v>odečet otvorů:-(0,80*2,10*6+0,70*2,10*24+0,96*0,88+4,868*2,40)</v>
      </c>
      <c r="BE1769" s="145"/>
      <c r="BF1769" s="145"/>
      <c r="BG1769" s="145"/>
      <c r="BH1769" s="145"/>
      <c r="BI1769" s="145"/>
    </row>
    <row r="1770" spans="1:61" ht="12.75">
      <c r="A1770" s="156"/>
      <c r="B1770" s="157"/>
      <c r="C1770" s="160" t="s">
        <v>582</v>
      </c>
      <c r="D1770" s="161"/>
      <c r="E1770" s="162">
        <v>-8.0125</v>
      </c>
      <c r="F1770" s="163"/>
      <c r="G1770" s="164"/>
      <c r="H1770" s="165"/>
      <c r="I1770" s="158"/>
      <c r="J1770" s="166"/>
      <c r="K1770" s="158"/>
      <c r="M1770" s="159" t="s">
        <v>582</v>
      </c>
      <c r="O1770" s="145"/>
      <c r="Z1770" s="145"/>
      <c r="AA1770" s="145"/>
      <c r="AB1770" s="145"/>
      <c r="AC1770" s="145"/>
      <c r="AD1770" s="145"/>
      <c r="AE1770" s="145"/>
      <c r="AF1770" s="145"/>
      <c r="AG1770" s="145"/>
      <c r="AH1770" s="145"/>
      <c r="AI1770" s="145"/>
      <c r="AJ1770" s="145"/>
      <c r="AK1770" s="145"/>
      <c r="AL1770" s="145"/>
      <c r="AM1770" s="145"/>
      <c r="AN1770" s="145"/>
      <c r="AO1770" s="145"/>
      <c r="AP1770" s="145"/>
      <c r="AQ1770" s="145"/>
      <c r="AR1770" s="145"/>
      <c r="AS1770" s="145"/>
      <c r="AT1770" s="145"/>
      <c r="AU1770" s="145"/>
      <c r="AV1770" s="145"/>
      <c r="AW1770" s="145"/>
      <c r="AX1770" s="145"/>
      <c r="AY1770" s="145"/>
      <c r="AZ1770" s="145"/>
      <c r="BA1770" s="145"/>
      <c r="BB1770" s="145"/>
      <c r="BC1770" s="145"/>
      <c r="BD1770" s="167" t="str">
        <f>C1769</f>
        <v>-(3,02*2,40+,92*2,40+1,96*2,40+2,46*1,00+1,67*1,00)</v>
      </c>
      <c r="BE1770" s="145"/>
      <c r="BF1770" s="145"/>
      <c r="BG1770" s="145"/>
      <c r="BH1770" s="145"/>
      <c r="BI1770" s="145"/>
    </row>
    <row r="1771" spans="1:61" ht="12.75">
      <c r="A1771" s="156"/>
      <c r="B1771" s="157"/>
      <c r="C1771" s="160" t="s">
        <v>583</v>
      </c>
      <c r="D1771" s="161"/>
      <c r="E1771" s="162">
        <v>-8.255</v>
      </c>
      <c r="F1771" s="163"/>
      <c r="G1771" s="164"/>
      <c r="H1771" s="165"/>
      <c r="I1771" s="158"/>
      <c r="J1771" s="166"/>
      <c r="K1771" s="158"/>
      <c r="M1771" s="159" t="s">
        <v>583</v>
      </c>
      <c r="O1771" s="145"/>
      <c r="Z1771" s="145"/>
      <c r="AA1771" s="145"/>
      <c r="AB1771" s="145"/>
      <c r="AC1771" s="145"/>
      <c r="AD1771" s="145"/>
      <c r="AE1771" s="145"/>
      <c r="AF1771" s="145"/>
      <c r="AG1771" s="145"/>
      <c r="AH1771" s="145"/>
      <c r="AI1771" s="145"/>
      <c r="AJ1771" s="145"/>
      <c r="AK1771" s="145"/>
      <c r="AL1771" s="145"/>
      <c r="AM1771" s="145"/>
      <c r="AN1771" s="145"/>
      <c r="AO1771" s="145"/>
      <c r="AP1771" s="145"/>
      <c r="AQ1771" s="145"/>
      <c r="AR1771" s="145"/>
      <c r="AS1771" s="145"/>
      <c r="AT1771" s="145"/>
      <c r="AU1771" s="145"/>
      <c r="AV1771" s="145"/>
      <c r="AW1771" s="145"/>
      <c r="AX1771" s="145"/>
      <c r="AY1771" s="145"/>
      <c r="AZ1771" s="145"/>
      <c r="BA1771" s="145"/>
      <c r="BB1771" s="145"/>
      <c r="BC1771" s="145"/>
      <c r="BD1771" s="167" t="str">
        <f>C1770</f>
        <v>-(2,46*1,00+1,625*1,00+1,55*1,00+1,21*0,75+1,96*0,75)</v>
      </c>
      <c r="BE1771" s="145"/>
      <c r="BF1771" s="145"/>
      <c r="BG1771" s="145"/>
      <c r="BH1771" s="145"/>
      <c r="BI1771" s="145"/>
    </row>
    <row r="1772" spans="1:61" ht="12.75">
      <c r="A1772" s="156"/>
      <c r="B1772" s="157"/>
      <c r="C1772" s="160" t="s">
        <v>584</v>
      </c>
      <c r="D1772" s="161"/>
      <c r="E1772" s="162">
        <v>-25.706</v>
      </c>
      <c r="F1772" s="163"/>
      <c r="G1772" s="164"/>
      <c r="H1772" s="165"/>
      <c r="I1772" s="158"/>
      <c r="J1772" s="166"/>
      <c r="K1772" s="158"/>
      <c r="M1772" s="159" t="s">
        <v>584</v>
      </c>
      <c r="O1772" s="145"/>
      <c r="Z1772" s="145"/>
      <c r="AA1772" s="145"/>
      <c r="AB1772" s="145"/>
      <c r="AC1772" s="145"/>
      <c r="AD1772" s="145"/>
      <c r="AE1772" s="145"/>
      <c r="AF1772" s="145"/>
      <c r="AG1772" s="145"/>
      <c r="AH1772" s="145"/>
      <c r="AI1772" s="145"/>
      <c r="AJ1772" s="145"/>
      <c r="AK1772" s="145"/>
      <c r="AL1772" s="145"/>
      <c r="AM1772" s="145"/>
      <c r="AN1772" s="145"/>
      <c r="AO1772" s="145"/>
      <c r="AP1772" s="145"/>
      <c r="AQ1772" s="145"/>
      <c r="AR1772" s="145"/>
      <c r="AS1772" s="145"/>
      <c r="AT1772" s="145"/>
      <c r="AU1772" s="145"/>
      <c r="AV1772" s="145"/>
      <c r="AW1772" s="145"/>
      <c r="AX1772" s="145"/>
      <c r="AY1772" s="145"/>
      <c r="AZ1772" s="145"/>
      <c r="BA1772" s="145"/>
      <c r="BB1772" s="145"/>
      <c r="BC1772" s="145"/>
      <c r="BD1772" s="167" t="str">
        <f>C1771</f>
        <v>-(1,92*0,75+1,45*2,35*2)</v>
      </c>
      <c r="BE1772" s="145"/>
      <c r="BF1772" s="145"/>
      <c r="BG1772" s="145"/>
      <c r="BH1772" s="145"/>
      <c r="BI1772" s="145"/>
    </row>
    <row r="1773" spans="1:61" ht="12.75">
      <c r="A1773" s="156"/>
      <c r="B1773" s="157"/>
      <c r="C1773" s="160" t="s">
        <v>585</v>
      </c>
      <c r="D1773" s="161"/>
      <c r="E1773" s="162">
        <v>-13.018</v>
      </c>
      <c r="F1773" s="163"/>
      <c r="G1773" s="164"/>
      <c r="H1773" s="165"/>
      <c r="I1773" s="158"/>
      <c r="J1773" s="166"/>
      <c r="K1773" s="158"/>
      <c r="M1773" s="159" t="s">
        <v>585</v>
      </c>
      <c r="O1773" s="145"/>
      <c r="Z1773" s="145"/>
      <c r="AA1773" s="145"/>
      <c r="AB1773" s="145"/>
      <c r="AC1773" s="145"/>
      <c r="AD1773" s="145"/>
      <c r="AE1773" s="145"/>
      <c r="AF1773" s="145"/>
      <c r="AG1773" s="145"/>
      <c r="AH1773" s="145"/>
      <c r="AI1773" s="145"/>
      <c r="AJ1773" s="145"/>
      <c r="AK1773" s="145"/>
      <c r="AL1773" s="145"/>
      <c r="AM1773" s="145"/>
      <c r="AN1773" s="145"/>
      <c r="AO1773" s="145"/>
      <c r="AP1773" s="145"/>
      <c r="AQ1773" s="145"/>
      <c r="AR1773" s="145"/>
      <c r="AS1773" s="145"/>
      <c r="AT1773" s="145"/>
      <c r="AU1773" s="145"/>
      <c r="AV1773" s="145"/>
      <c r="AW1773" s="145"/>
      <c r="AX1773" s="145"/>
      <c r="AY1773" s="145"/>
      <c r="AZ1773" s="145"/>
      <c r="BA1773" s="145"/>
      <c r="BB1773" s="145"/>
      <c r="BC1773" s="145"/>
      <c r="BD1773" s="167" t="str">
        <f>C1772</f>
        <v>-(0,70*2,10*4+2,60*2,30+3,32*2,30+2,08*2,30+0,62*2,30)</v>
      </c>
      <c r="BE1773" s="145"/>
      <c r="BF1773" s="145"/>
      <c r="BG1773" s="145"/>
      <c r="BH1773" s="145"/>
      <c r="BI1773" s="145"/>
    </row>
    <row r="1774" spans="1:61" ht="12.75">
      <c r="A1774" s="156"/>
      <c r="B1774" s="157"/>
      <c r="C1774" s="160" t="s">
        <v>586</v>
      </c>
      <c r="D1774" s="161"/>
      <c r="E1774" s="162">
        <v>-37.9896</v>
      </c>
      <c r="F1774" s="163"/>
      <c r="G1774" s="164"/>
      <c r="H1774" s="165"/>
      <c r="I1774" s="158"/>
      <c r="J1774" s="166"/>
      <c r="K1774" s="158"/>
      <c r="M1774" s="159" t="s">
        <v>586</v>
      </c>
      <c r="O1774" s="145"/>
      <c r="Z1774" s="145"/>
      <c r="AA1774" s="145"/>
      <c r="AB1774" s="145"/>
      <c r="AC1774" s="145"/>
      <c r="AD1774" s="145"/>
      <c r="AE1774" s="145"/>
      <c r="AF1774" s="145"/>
      <c r="AG1774" s="145"/>
      <c r="AH1774" s="145"/>
      <c r="AI1774" s="145"/>
      <c r="AJ1774" s="145"/>
      <c r="AK1774" s="145"/>
      <c r="AL1774" s="145"/>
      <c r="AM1774" s="145"/>
      <c r="AN1774" s="145"/>
      <c r="AO1774" s="145"/>
      <c r="AP1774" s="145"/>
      <c r="AQ1774" s="145"/>
      <c r="AR1774" s="145"/>
      <c r="AS1774" s="145"/>
      <c r="AT1774" s="145"/>
      <c r="AU1774" s="145"/>
      <c r="AV1774" s="145"/>
      <c r="AW1774" s="145"/>
      <c r="AX1774" s="145"/>
      <c r="AY1774" s="145"/>
      <c r="AZ1774" s="145"/>
      <c r="BA1774" s="145"/>
      <c r="BB1774" s="145"/>
      <c r="BC1774" s="145"/>
      <c r="BD1774" s="167" t="str">
        <f>C1773</f>
        <v>-(1,42*2,30+1,42*2,30+0,70*2,30+1,46*2,30+0,66*2,30)</v>
      </c>
      <c r="BE1774" s="145"/>
      <c r="BF1774" s="145"/>
      <c r="BG1774" s="145"/>
      <c r="BH1774" s="145"/>
      <c r="BI1774" s="145"/>
    </row>
    <row r="1775" spans="1:61" ht="12.75">
      <c r="A1775" s="156"/>
      <c r="B1775" s="157"/>
      <c r="C1775" s="160" t="s">
        <v>561</v>
      </c>
      <c r="D1775" s="161"/>
      <c r="E1775" s="162">
        <v>111.04</v>
      </c>
      <c r="F1775" s="163"/>
      <c r="G1775" s="164"/>
      <c r="H1775" s="165"/>
      <c r="I1775" s="158"/>
      <c r="J1775" s="166"/>
      <c r="K1775" s="158"/>
      <c r="M1775" s="159" t="s">
        <v>561</v>
      </c>
      <c r="O1775" s="145"/>
      <c r="Z1775" s="145"/>
      <c r="AA1775" s="145"/>
      <c r="AB1775" s="145"/>
      <c r="AC1775" s="145"/>
      <c r="AD1775" s="145"/>
      <c r="AE1775" s="145"/>
      <c r="AF1775" s="145"/>
      <c r="AG1775" s="145"/>
      <c r="AH1775" s="145"/>
      <c r="AI1775" s="145"/>
      <c r="AJ1775" s="145"/>
      <c r="AK1775" s="145"/>
      <c r="AL1775" s="145"/>
      <c r="AM1775" s="145"/>
      <c r="AN1775" s="145"/>
      <c r="AO1775" s="145"/>
      <c r="AP1775" s="145"/>
      <c r="AQ1775" s="145"/>
      <c r="AR1775" s="145"/>
      <c r="AS1775" s="145"/>
      <c r="AT1775" s="145"/>
      <c r="AU1775" s="145"/>
      <c r="AV1775" s="145"/>
      <c r="AW1775" s="145"/>
      <c r="AX1775" s="145"/>
      <c r="AY1775" s="145"/>
      <c r="AZ1775" s="145"/>
      <c r="BA1775" s="145"/>
      <c r="BB1775" s="145"/>
      <c r="BC1775" s="145"/>
      <c r="BD1775" s="167" t="str">
        <f>C1774</f>
        <v>-(1,92*0,75+0,80*2,10*6*2+0,70*2,10*5*2+0,96*1,76)</v>
      </c>
      <c r="BE1775" s="145"/>
      <c r="BF1775" s="145"/>
      <c r="BG1775" s="145"/>
      <c r="BH1775" s="145"/>
      <c r="BI1775" s="145"/>
    </row>
    <row r="1776" spans="1:61" ht="12.75">
      <c r="A1776" s="156"/>
      <c r="B1776" s="157"/>
      <c r="C1776" s="160" t="s">
        <v>562</v>
      </c>
      <c r="D1776" s="161"/>
      <c r="E1776" s="162">
        <v>310.05</v>
      </c>
      <c r="F1776" s="163"/>
      <c r="G1776" s="164"/>
      <c r="H1776" s="165"/>
      <c r="I1776" s="158"/>
      <c r="J1776" s="166"/>
      <c r="K1776" s="158"/>
      <c r="M1776" s="159" t="s">
        <v>562</v>
      </c>
      <c r="O1776" s="145"/>
      <c r="Z1776" s="145"/>
      <c r="AA1776" s="145"/>
      <c r="AB1776" s="145"/>
      <c r="AC1776" s="145"/>
      <c r="AD1776" s="145"/>
      <c r="AE1776" s="145"/>
      <c r="AF1776" s="145"/>
      <c r="AG1776" s="145"/>
      <c r="AH1776" s="145"/>
      <c r="AI1776" s="145"/>
      <c r="AJ1776" s="145"/>
      <c r="AK1776" s="145"/>
      <c r="AL1776" s="145"/>
      <c r="AM1776" s="145"/>
      <c r="AN1776" s="145"/>
      <c r="AO1776" s="145"/>
      <c r="AP1776" s="145"/>
      <c r="AQ1776" s="145"/>
      <c r="AR1776" s="145"/>
      <c r="AS1776" s="145"/>
      <c r="AT1776" s="145"/>
      <c r="AU1776" s="145"/>
      <c r="AV1776" s="145"/>
      <c r="AW1776" s="145"/>
      <c r="AX1776" s="145"/>
      <c r="AY1776" s="145"/>
      <c r="AZ1776" s="145"/>
      <c r="BA1776" s="145"/>
      <c r="BB1776" s="145"/>
      <c r="BC1776" s="145"/>
      <c r="BD1776" s="167" t="str">
        <f>C1775</f>
        <v>stávající objekt:3,20*(5,50+4,80+3,00*4+7,40+2,50*2)</v>
      </c>
      <c r="BE1776" s="145"/>
      <c r="BF1776" s="145"/>
      <c r="BG1776" s="145"/>
      <c r="BH1776" s="145"/>
      <c r="BI1776" s="145"/>
    </row>
    <row r="1777" spans="1:61" ht="12.75">
      <c r="A1777" s="156"/>
      <c r="B1777" s="157"/>
      <c r="C1777" s="160" t="s">
        <v>1616</v>
      </c>
      <c r="D1777" s="161"/>
      <c r="E1777" s="162">
        <v>186.4</v>
      </c>
      <c r="F1777" s="163"/>
      <c r="G1777" s="164"/>
      <c r="H1777" s="165"/>
      <c r="I1777" s="158"/>
      <c r="J1777" s="166"/>
      <c r="K1777" s="158"/>
      <c r="M1777" s="159" t="s">
        <v>1616</v>
      </c>
      <c r="O1777" s="145"/>
      <c r="Z1777" s="145"/>
      <c r="AA1777" s="145"/>
      <c r="AB1777" s="145"/>
      <c r="AC1777" s="145"/>
      <c r="AD1777" s="145"/>
      <c r="AE1777" s="145"/>
      <c r="AF1777" s="145"/>
      <c r="AG1777" s="145"/>
      <c r="AH1777" s="145"/>
      <c r="AI1777" s="145"/>
      <c r="AJ1777" s="145"/>
      <c r="AK1777" s="145"/>
      <c r="AL1777" s="145"/>
      <c r="AM1777" s="145"/>
      <c r="AN1777" s="145"/>
      <c r="AO1777" s="145"/>
      <c r="AP1777" s="145"/>
      <c r="AQ1777" s="145"/>
      <c r="AR1777" s="145"/>
      <c r="AS1777" s="145"/>
      <c r="AT1777" s="145"/>
      <c r="AU1777" s="145"/>
      <c r="AV1777" s="145"/>
      <c r="AW1777" s="145"/>
      <c r="AX1777" s="145"/>
      <c r="AY1777" s="145"/>
      <c r="AZ1777" s="145"/>
      <c r="BA1777" s="145"/>
      <c r="BB1777" s="145"/>
      <c r="BC1777" s="145"/>
      <c r="BD1777" s="167" t="str">
        <f>C1776</f>
        <v>4,50*(14,80*2+7,40+13,90+7,50+6,50+4,00)</v>
      </c>
      <c r="BE1777" s="145"/>
      <c r="BF1777" s="145"/>
      <c r="BG1777" s="145"/>
      <c r="BH1777" s="145"/>
      <c r="BI1777" s="145"/>
    </row>
    <row r="1778" spans="1:104" ht="12.75">
      <c r="A1778" s="146">
        <v>325</v>
      </c>
      <c r="B1778" s="147" t="s">
        <v>1617</v>
      </c>
      <c r="C1778" s="148" t="s">
        <v>1618</v>
      </c>
      <c r="D1778" s="149" t="s">
        <v>49</v>
      </c>
      <c r="E1778" s="150">
        <v>60.094</v>
      </c>
      <c r="F1778" s="151">
        <v>0</v>
      </c>
      <c r="G1778" s="152">
        <f>E1778*F1778</f>
        <v>0</v>
      </c>
      <c r="H1778" s="153">
        <v>0.00013</v>
      </c>
      <c r="I1778" s="154">
        <f>E1778*H1778</f>
        <v>0.007812219999999999</v>
      </c>
      <c r="J1778" s="153">
        <v>0</v>
      </c>
      <c r="K1778" s="154">
        <f>E1778*J1778</f>
        <v>0</v>
      </c>
      <c r="O1778" s="145"/>
      <c r="Z1778" s="145"/>
      <c r="AA1778" s="145">
        <v>1</v>
      </c>
      <c r="AB1778" s="145">
        <v>7</v>
      </c>
      <c r="AC1778" s="145">
        <v>7</v>
      </c>
      <c r="AD1778" s="145"/>
      <c r="AE1778" s="145"/>
      <c r="AF1778" s="145"/>
      <c r="AG1778" s="145"/>
      <c r="AH1778" s="145"/>
      <c r="AI1778" s="145"/>
      <c r="AJ1778" s="145"/>
      <c r="AK1778" s="145"/>
      <c r="AL1778" s="145"/>
      <c r="AM1778" s="145"/>
      <c r="AN1778" s="145"/>
      <c r="AO1778" s="145"/>
      <c r="AP1778" s="145"/>
      <c r="AQ1778" s="145"/>
      <c r="AR1778" s="145"/>
      <c r="AS1778" s="145"/>
      <c r="AT1778" s="145"/>
      <c r="AU1778" s="145"/>
      <c r="AV1778" s="145"/>
      <c r="AW1778" s="145"/>
      <c r="AX1778" s="145"/>
      <c r="AY1778" s="145"/>
      <c r="AZ1778" s="155">
        <f>G1778</f>
        <v>0</v>
      </c>
      <c r="BA1778" s="145"/>
      <c r="BB1778" s="145"/>
      <c r="BC1778" s="145"/>
      <c r="BD1778" s="145"/>
      <c r="BE1778" s="145"/>
      <c r="BF1778" s="145"/>
      <c r="BG1778" s="145"/>
      <c r="BH1778" s="145"/>
      <c r="BI1778" s="145"/>
      <c r="CA1778" s="145">
        <v>1</v>
      </c>
      <c r="CB1778" s="145">
        <v>7</v>
      </c>
      <c r="CZ1778" s="108">
        <v>2</v>
      </c>
    </row>
    <row r="1779" spans="1:61" ht="12.75">
      <c r="A1779" s="156"/>
      <c r="B1779" s="157"/>
      <c r="C1779" s="160" t="s">
        <v>1605</v>
      </c>
      <c r="D1779" s="161"/>
      <c r="E1779" s="162">
        <v>19.152</v>
      </c>
      <c r="F1779" s="163"/>
      <c r="G1779" s="164"/>
      <c r="H1779" s="165"/>
      <c r="I1779" s="158"/>
      <c r="J1779" s="166"/>
      <c r="K1779" s="158"/>
      <c r="M1779" s="159" t="s">
        <v>1605</v>
      </c>
      <c r="O1779" s="145"/>
      <c r="Z1779" s="145"/>
      <c r="AA1779" s="145"/>
      <c r="AB1779" s="145"/>
      <c r="AC1779" s="145"/>
      <c r="AD1779" s="145"/>
      <c r="AE1779" s="145"/>
      <c r="AF1779" s="145"/>
      <c r="AG1779" s="145"/>
      <c r="AH1779" s="145"/>
      <c r="AI1779" s="145"/>
      <c r="AJ1779" s="145"/>
      <c r="AK1779" s="145"/>
      <c r="AL1779" s="145"/>
      <c r="AM1779" s="145"/>
      <c r="AN1779" s="145"/>
      <c r="AO1779" s="145"/>
      <c r="AP1779" s="145"/>
      <c r="AQ1779" s="145"/>
      <c r="AR1779" s="145"/>
      <c r="AS1779" s="145"/>
      <c r="AT1779" s="145"/>
      <c r="AU1779" s="145"/>
      <c r="AV1779" s="145"/>
      <c r="AW1779" s="145"/>
      <c r="AX1779" s="145"/>
      <c r="AY1779" s="145"/>
      <c r="AZ1779" s="145"/>
      <c r="BA1779" s="145"/>
      <c r="BB1779" s="145"/>
      <c r="BC1779" s="145"/>
      <c r="BD1779" s="167" t="str">
        <f>C1778</f>
        <v xml:space="preserve">Penetrace podkladu protiplísňová 1x </v>
      </c>
      <c r="BE1779" s="145"/>
      <c r="BF1779" s="145"/>
      <c r="BG1779" s="145"/>
      <c r="BH1779" s="145"/>
      <c r="BI1779" s="145"/>
    </row>
    <row r="1780" spans="1:61" ht="12.75">
      <c r="A1780" s="156"/>
      <c r="B1780" s="157"/>
      <c r="C1780" s="160" t="s">
        <v>1606</v>
      </c>
      <c r="D1780" s="161"/>
      <c r="E1780" s="162">
        <v>18.202</v>
      </c>
      <c r="F1780" s="163"/>
      <c r="G1780" s="164"/>
      <c r="H1780" s="165"/>
      <c r="I1780" s="158"/>
      <c r="J1780" s="166"/>
      <c r="K1780" s="158"/>
      <c r="M1780" s="159" t="s">
        <v>1606</v>
      </c>
      <c r="O1780" s="145"/>
      <c r="Z1780" s="145"/>
      <c r="AA1780" s="145"/>
      <c r="AB1780" s="145"/>
      <c r="AC1780" s="145"/>
      <c r="AD1780" s="145"/>
      <c r="AE1780" s="145"/>
      <c r="AF1780" s="145"/>
      <c r="AG1780" s="145"/>
      <c r="AH1780" s="145"/>
      <c r="AI1780" s="145"/>
      <c r="AJ1780" s="145"/>
      <c r="AK1780" s="145"/>
      <c r="AL1780" s="145"/>
      <c r="AM1780" s="145"/>
      <c r="AN1780" s="145"/>
      <c r="AO1780" s="145"/>
      <c r="AP1780" s="145"/>
      <c r="AQ1780" s="145"/>
      <c r="AR1780" s="145"/>
      <c r="AS1780" s="145"/>
      <c r="AT1780" s="145"/>
      <c r="AU1780" s="145"/>
      <c r="AV1780" s="145"/>
      <c r="AW1780" s="145"/>
      <c r="AX1780" s="145"/>
      <c r="AY1780" s="145"/>
      <c r="AZ1780" s="145"/>
      <c r="BA1780" s="145"/>
      <c r="BB1780" s="145"/>
      <c r="BC1780" s="145"/>
      <c r="BD1780" s="167" t="str">
        <f>C1779</f>
        <v>N2.12a:0,95*(3,35*4-1,30*2+4,68*2)</v>
      </c>
      <c r="BE1780" s="145"/>
      <c r="BF1780" s="145"/>
      <c r="BG1780" s="145"/>
      <c r="BH1780" s="145"/>
      <c r="BI1780" s="145"/>
    </row>
    <row r="1781" spans="1:61" ht="12.75">
      <c r="A1781" s="156"/>
      <c r="B1781" s="157"/>
      <c r="C1781" s="160" t="s">
        <v>1607</v>
      </c>
      <c r="D1781" s="161"/>
      <c r="E1781" s="162">
        <v>12.12</v>
      </c>
      <c r="F1781" s="163"/>
      <c r="G1781" s="164"/>
      <c r="H1781" s="165"/>
      <c r="I1781" s="158"/>
      <c r="J1781" s="166"/>
      <c r="K1781" s="158"/>
      <c r="M1781" s="159" t="s">
        <v>1607</v>
      </c>
      <c r="O1781" s="145"/>
      <c r="Z1781" s="145"/>
      <c r="AA1781" s="145"/>
      <c r="AB1781" s="145"/>
      <c r="AC1781" s="145"/>
      <c r="AD1781" s="145"/>
      <c r="AE1781" s="145"/>
      <c r="AF1781" s="145"/>
      <c r="AG1781" s="145"/>
      <c r="AH1781" s="145"/>
      <c r="AI1781" s="145"/>
      <c r="AJ1781" s="145"/>
      <c r="AK1781" s="145"/>
      <c r="AL1781" s="145"/>
      <c r="AM1781" s="145"/>
      <c r="AN1781" s="145"/>
      <c r="AO1781" s="145"/>
      <c r="AP1781" s="145"/>
      <c r="AQ1781" s="145"/>
      <c r="AR1781" s="145"/>
      <c r="AS1781" s="145"/>
      <c r="AT1781" s="145"/>
      <c r="AU1781" s="145"/>
      <c r="AV1781" s="145"/>
      <c r="AW1781" s="145"/>
      <c r="AX1781" s="145"/>
      <c r="AY1781" s="145"/>
      <c r="AZ1781" s="145"/>
      <c r="BA1781" s="145"/>
      <c r="BB1781" s="145"/>
      <c r="BC1781" s="145"/>
      <c r="BD1781" s="167" t="str">
        <f>C1780</f>
        <v>N2.10a:0,95*(2,80*2+4,68*2+2,10*2)</v>
      </c>
      <c r="BE1781" s="145"/>
      <c r="BF1781" s="145"/>
      <c r="BG1781" s="145"/>
      <c r="BH1781" s="145"/>
      <c r="BI1781" s="145"/>
    </row>
    <row r="1782" spans="1:61" ht="12.75">
      <c r="A1782" s="156"/>
      <c r="B1782" s="157"/>
      <c r="C1782" s="160" t="s">
        <v>1608</v>
      </c>
      <c r="D1782" s="161"/>
      <c r="E1782" s="162">
        <v>10.62</v>
      </c>
      <c r="F1782" s="163"/>
      <c r="G1782" s="164"/>
      <c r="H1782" s="165"/>
      <c r="I1782" s="158"/>
      <c r="J1782" s="166"/>
      <c r="K1782" s="158"/>
      <c r="M1782" s="159" t="s">
        <v>1608</v>
      </c>
      <c r="O1782" s="145"/>
      <c r="Z1782" s="145"/>
      <c r="AA1782" s="145"/>
      <c r="AB1782" s="145"/>
      <c r="AC1782" s="145"/>
      <c r="AD1782" s="145"/>
      <c r="AE1782" s="145"/>
      <c r="AF1782" s="145"/>
      <c r="AG1782" s="145"/>
      <c r="AH1782" s="145"/>
      <c r="AI1782" s="145"/>
      <c r="AJ1782" s="145"/>
      <c r="AK1782" s="145"/>
      <c r="AL1782" s="145"/>
      <c r="AM1782" s="145"/>
      <c r="AN1782" s="145"/>
      <c r="AO1782" s="145"/>
      <c r="AP1782" s="145"/>
      <c r="AQ1782" s="145"/>
      <c r="AR1782" s="145"/>
      <c r="AS1782" s="145"/>
      <c r="AT1782" s="145"/>
      <c r="AU1782" s="145"/>
      <c r="AV1782" s="145"/>
      <c r="AW1782" s="145"/>
      <c r="AX1782" s="145"/>
      <c r="AY1782" s="145"/>
      <c r="AZ1782" s="145"/>
      <c r="BA1782" s="145"/>
      <c r="BB1782" s="145"/>
      <c r="BC1782" s="145"/>
      <c r="BD1782" s="167" t="str">
        <f>C1781</f>
        <v>N1.06a:0,75*(5,20*2+2,88*2)</v>
      </c>
      <c r="BE1782" s="145"/>
      <c r="BF1782" s="145"/>
      <c r="BG1782" s="145"/>
      <c r="BH1782" s="145"/>
      <c r="BI1782" s="145"/>
    </row>
    <row r="1783" spans="1:104" ht="12.75">
      <c r="A1783" s="146">
        <v>326</v>
      </c>
      <c r="B1783" s="147" t="s">
        <v>1619</v>
      </c>
      <c r="C1783" s="148" t="s">
        <v>1620</v>
      </c>
      <c r="D1783" s="149" t="s">
        <v>49</v>
      </c>
      <c r="E1783" s="150">
        <v>1869.3066</v>
      </c>
      <c r="F1783" s="151">
        <v>0</v>
      </c>
      <c r="G1783" s="152">
        <f>E1783*F1783</f>
        <v>0</v>
      </c>
      <c r="H1783" s="153">
        <v>0</v>
      </c>
      <c r="I1783" s="154">
        <f>E1783*H1783</f>
        <v>0</v>
      </c>
      <c r="J1783" s="153">
        <v>0</v>
      </c>
      <c r="K1783" s="154">
        <f>E1783*J1783</f>
        <v>0</v>
      </c>
      <c r="O1783" s="145"/>
      <c r="Z1783" s="145"/>
      <c r="AA1783" s="145">
        <v>1</v>
      </c>
      <c r="AB1783" s="145">
        <v>7</v>
      </c>
      <c r="AC1783" s="145">
        <v>7</v>
      </c>
      <c r="AD1783" s="145"/>
      <c r="AE1783" s="145"/>
      <c r="AF1783" s="145"/>
      <c r="AG1783" s="145"/>
      <c r="AH1783" s="145"/>
      <c r="AI1783" s="145"/>
      <c r="AJ1783" s="145"/>
      <c r="AK1783" s="145"/>
      <c r="AL1783" s="145"/>
      <c r="AM1783" s="145"/>
      <c r="AN1783" s="145"/>
      <c r="AO1783" s="145"/>
      <c r="AP1783" s="145"/>
      <c r="AQ1783" s="145"/>
      <c r="AR1783" s="145"/>
      <c r="AS1783" s="145"/>
      <c r="AT1783" s="145"/>
      <c r="AU1783" s="145"/>
      <c r="AV1783" s="145"/>
      <c r="AW1783" s="145"/>
      <c r="AX1783" s="145"/>
      <c r="AY1783" s="145"/>
      <c r="AZ1783" s="155">
        <f>G1783</f>
        <v>0</v>
      </c>
      <c r="BA1783" s="145"/>
      <c r="BB1783" s="145"/>
      <c r="BC1783" s="145"/>
      <c r="BD1783" s="145"/>
      <c r="BE1783" s="145"/>
      <c r="BF1783" s="145"/>
      <c r="BG1783" s="145"/>
      <c r="BH1783" s="145"/>
      <c r="BI1783" s="145"/>
      <c r="CA1783" s="145">
        <v>1</v>
      </c>
      <c r="CB1783" s="145">
        <v>7</v>
      </c>
      <c r="CZ1783" s="108">
        <v>2</v>
      </c>
    </row>
    <row r="1784" spans="1:61" ht="12.75">
      <c r="A1784" s="156"/>
      <c r="B1784" s="157"/>
      <c r="C1784" s="160" t="s">
        <v>1611</v>
      </c>
      <c r="D1784" s="161"/>
      <c r="E1784" s="162">
        <v>-19.152</v>
      </c>
      <c r="F1784" s="163"/>
      <c r="G1784" s="164"/>
      <c r="H1784" s="165"/>
      <c r="I1784" s="158"/>
      <c r="J1784" s="166"/>
      <c r="K1784" s="158"/>
      <c r="M1784" s="159" t="s">
        <v>1611</v>
      </c>
      <c r="O1784" s="145"/>
      <c r="Z1784" s="145"/>
      <c r="AA1784" s="145"/>
      <c r="AB1784" s="145"/>
      <c r="AC1784" s="145"/>
      <c r="AD1784" s="145"/>
      <c r="AE1784" s="145"/>
      <c r="AF1784" s="145"/>
      <c r="AG1784" s="145"/>
      <c r="AH1784" s="145"/>
      <c r="AI1784" s="145"/>
      <c r="AJ1784" s="145"/>
      <c r="AK1784" s="145"/>
      <c r="AL1784" s="145"/>
      <c r="AM1784" s="145"/>
      <c r="AN1784" s="145"/>
      <c r="AO1784" s="145"/>
      <c r="AP1784" s="145"/>
      <c r="AQ1784" s="145"/>
      <c r="AR1784" s="145"/>
      <c r="AS1784" s="145"/>
      <c r="AT1784" s="145"/>
      <c r="AU1784" s="145"/>
      <c r="AV1784" s="145"/>
      <c r="AW1784" s="145"/>
      <c r="AX1784" s="145"/>
      <c r="AY1784" s="145"/>
      <c r="AZ1784" s="145"/>
      <c r="BA1784" s="145"/>
      <c r="BB1784" s="145"/>
      <c r="BC1784" s="145"/>
      <c r="BD1784" s="167" t="str">
        <f>C1783</f>
        <v xml:space="preserve">Malba tekutá , barva, 2 x </v>
      </c>
      <c r="BE1784" s="145"/>
      <c r="BF1784" s="145"/>
      <c r="BG1784" s="145"/>
      <c r="BH1784" s="145"/>
      <c r="BI1784" s="145"/>
    </row>
    <row r="1785" spans="1:61" ht="12.75">
      <c r="A1785" s="156"/>
      <c r="B1785" s="157"/>
      <c r="C1785" s="160" t="s">
        <v>1612</v>
      </c>
      <c r="D1785" s="161"/>
      <c r="E1785" s="162">
        <v>-18.202</v>
      </c>
      <c r="F1785" s="163"/>
      <c r="G1785" s="164"/>
      <c r="H1785" s="165"/>
      <c r="I1785" s="158"/>
      <c r="J1785" s="166"/>
      <c r="K1785" s="158"/>
      <c r="M1785" s="159" t="s">
        <v>1612</v>
      </c>
      <c r="O1785" s="145"/>
      <c r="Z1785" s="145"/>
      <c r="AA1785" s="145"/>
      <c r="AB1785" s="145"/>
      <c r="AC1785" s="145"/>
      <c r="AD1785" s="145"/>
      <c r="AE1785" s="145"/>
      <c r="AF1785" s="145"/>
      <c r="AG1785" s="145"/>
      <c r="AH1785" s="145"/>
      <c r="AI1785" s="145"/>
      <c r="AJ1785" s="145"/>
      <c r="AK1785" s="145"/>
      <c r="AL1785" s="145"/>
      <c r="AM1785" s="145"/>
      <c r="AN1785" s="145"/>
      <c r="AO1785" s="145"/>
      <c r="AP1785" s="145"/>
      <c r="AQ1785" s="145"/>
      <c r="AR1785" s="145"/>
      <c r="AS1785" s="145"/>
      <c r="AT1785" s="145"/>
      <c r="AU1785" s="145"/>
      <c r="AV1785" s="145"/>
      <c r="AW1785" s="145"/>
      <c r="AX1785" s="145"/>
      <c r="AY1785" s="145"/>
      <c r="AZ1785" s="145"/>
      <c r="BA1785" s="145"/>
      <c r="BB1785" s="145"/>
      <c r="BC1785" s="145"/>
      <c r="BD1785" s="167" t="str">
        <f>C1784</f>
        <v>N2.12a odečet:-0,95*(3,35*4-1,30*2+4,68*2)</v>
      </c>
      <c r="BE1785" s="145"/>
      <c r="BF1785" s="145"/>
      <c r="BG1785" s="145"/>
      <c r="BH1785" s="145"/>
      <c r="BI1785" s="145"/>
    </row>
    <row r="1786" spans="1:61" ht="12.75">
      <c r="A1786" s="156"/>
      <c r="B1786" s="157"/>
      <c r="C1786" s="160" t="s">
        <v>1613</v>
      </c>
      <c r="D1786" s="161"/>
      <c r="E1786" s="162">
        <v>-12.12</v>
      </c>
      <c r="F1786" s="163"/>
      <c r="G1786" s="164"/>
      <c r="H1786" s="165"/>
      <c r="I1786" s="158"/>
      <c r="J1786" s="166"/>
      <c r="K1786" s="158"/>
      <c r="M1786" s="159" t="s">
        <v>1613</v>
      </c>
      <c r="O1786" s="145"/>
      <c r="Z1786" s="145"/>
      <c r="AA1786" s="145"/>
      <c r="AB1786" s="145"/>
      <c r="AC1786" s="145"/>
      <c r="AD1786" s="145"/>
      <c r="AE1786" s="145"/>
      <c r="AF1786" s="145"/>
      <c r="AG1786" s="145"/>
      <c r="AH1786" s="145"/>
      <c r="AI1786" s="145"/>
      <c r="AJ1786" s="145"/>
      <c r="AK1786" s="145"/>
      <c r="AL1786" s="145"/>
      <c r="AM1786" s="145"/>
      <c r="AN1786" s="145"/>
      <c r="AO1786" s="145"/>
      <c r="AP1786" s="145"/>
      <c r="AQ1786" s="145"/>
      <c r="AR1786" s="145"/>
      <c r="AS1786" s="145"/>
      <c r="AT1786" s="145"/>
      <c r="AU1786" s="145"/>
      <c r="AV1786" s="145"/>
      <c r="AW1786" s="145"/>
      <c r="AX1786" s="145"/>
      <c r="AY1786" s="145"/>
      <c r="AZ1786" s="145"/>
      <c r="BA1786" s="145"/>
      <c r="BB1786" s="145"/>
      <c r="BC1786" s="145"/>
      <c r="BD1786" s="167" t="str">
        <f>C1785</f>
        <v>N2.10a odečet:-0,95*(2,80*2+4,68*2+2,10*2)</v>
      </c>
      <c r="BE1786" s="145"/>
      <c r="BF1786" s="145"/>
      <c r="BG1786" s="145"/>
      <c r="BH1786" s="145"/>
      <c r="BI1786" s="145"/>
    </row>
    <row r="1787" spans="1:61" ht="12.75">
      <c r="A1787" s="156"/>
      <c r="B1787" s="157"/>
      <c r="C1787" s="160" t="s">
        <v>1614</v>
      </c>
      <c r="D1787" s="161"/>
      <c r="E1787" s="162">
        <v>-10.62</v>
      </c>
      <c r="F1787" s="163"/>
      <c r="G1787" s="164"/>
      <c r="H1787" s="165"/>
      <c r="I1787" s="158"/>
      <c r="J1787" s="166"/>
      <c r="K1787" s="158"/>
      <c r="M1787" s="159" t="s">
        <v>1614</v>
      </c>
      <c r="O1787" s="145"/>
      <c r="Z1787" s="145"/>
      <c r="AA1787" s="145"/>
      <c r="AB1787" s="145"/>
      <c r="AC1787" s="145"/>
      <c r="AD1787" s="145"/>
      <c r="AE1787" s="145"/>
      <c r="AF1787" s="145"/>
      <c r="AG1787" s="145"/>
      <c r="AH1787" s="145"/>
      <c r="AI1787" s="145"/>
      <c r="AJ1787" s="145"/>
      <c r="AK1787" s="145"/>
      <c r="AL1787" s="145"/>
      <c r="AM1787" s="145"/>
      <c r="AN1787" s="145"/>
      <c r="AO1787" s="145"/>
      <c r="AP1787" s="145"/>
      <c r="AQ1787" s="145"/>
      <c r="AR1787" s="145"/>
      <c r="AS1787" s="145"/>
      <c r="AT1787" s="145"/>
      <c r="AU1787" s="145"/>
      <c r="AV1787" s="145"/>
      <c r="AW1787" s="145"/>
      <c r="AX1787" s="145"/>
      <c r="AY1787" s="145"/>
      <c r="AZ1787" s="145"/>
      <c r="BA1787" s="145"/>
      <c r="BB1787" s="145"/>
      <c r="BC1787" s="145"/>
      <c r="BD1787" s="167" t="str">
        <f>C1786</f>
        <v>N1.06a odečet:-0,75*(5,20*2+2,88*2)</v>
      </c>
      <c r="BE1787" s="145"/>
      <c r="BF1787" s="145"/>
      <c r="BG1787" s="145"/>
      <c r="BH1787" s="145"/>
      <c r="BI1787" s="145"/>
    </row>
    <row r="1788" spans="1:61" ht="12.75">
      <c r="A1788" s="156"/>
      <c r="B1788" s="157"/>
      <c r="C1788" s="160" t="s">
        <v>1615</v>
      </c>
      <c r="D1788" s="161"/>
      <c r="E1788" s="162">
        <v>17.6</v>
      </c>
      <c r="F1788" s="163"/>
      <c r="G1788" s="164"/>
      <c r="H1788" s="165"/>
      <c r="I1788" s="158"/>
      <c r="J1788" s="166"/>
      <c r="K1788" s="158"/>
      <c r="M1788" s="159" t="s">
        <v>1615</v>
      </c>
      <c r="O1788" s="145"/>
      <c r="Z1788" s="145"/>
      <c r="AA1788" s="145"/>
      <c r="AB1788" s="145"/>
      <c r="AC1788" s="145"/>
      <c r="AD1788" s="145"/>
      <c r="AE1788" s="145"/>
      <c r="AF1788" s="145"/>
      <c r="AG1788" s="145"/>
      <c r="AH1788" s="145"/>
      <c r="AI1788" s="145"/>
      <c r="AJ1788" s="145"/>
      <c r="AK1788" s="145"/>
      <c r="AL1788" s="145"/>
      <c r="AM1788" s="145"/>
      <c r="AN1788" s="145"/>
      <c r="AO1788" s="145"/>
      <c r="AP1788" s="145"/>
      <c r="AQ1788" s="145"/>
      <c r="AR1788" s="145"/>
      <c r="AS1788" s="145"/>
      <c r="AT1788" s="145"/>
      <c r="AU1788" s="145"/>
      <c r="AV1788" s="145"/>
      <c r="AW1788" s="145"/>
      <c r="AX1788" s="145"/>
      <c r="AY1788" s="145"/>
      <c r="AZ1788" s="145"/>
      <c r="BA1788" s="145"/>
      <c r="BB1788" s="145"/>
      <c r="BC1788" s="145"/>
      <c r="BD1788" s="167" t="str">
        <f>C1787</f>
        <v>N1.08a odečet:-0,75*(4,20*2+2,88*2)</v>
      </c>
      <c r="BE1788" s="145"/>
      <c r="BF1788" s="145"/>
      <c r="BG1788" s="145"/>
      <c r="BH1788" s="145"/>
      <c r="BI1788" s="145"/>
    </row>
    <row r="1789" spans="1:61" ht="12.75">
      <c r="A1789" s="156"/>
      <c r="B1789" s="157"/>
      <c r="C1789" s="160" t="s">
        <v>566</v>
      </c>
      <c r="D1789" s="161"/>
      <c r="E1789" s="162">
        <v>82.56</v>
      </c>
      <c r="F1789" s="163"/>
      <c r="G1789" s="164"/>
      <c r="H1789" s="165"/>
      <c r="I1789" s="158"/>
      <c r="J1789" s="166"/>
      <c r="K1789" s="158"/>
      <c r="M1789" s="159" t="s">
        <v>566</v>
      </c>
      <c r="O1789" s="145"/>
      <c r="Z1789" s="145"/>
      <c r="AA1789" s="145"/>
      <c r="AB1789" s="145"/>
      <c r="AC1789" s="145"/>
      <c r="AD1789" s="145"/>
      <c r="AE1789" s="145"/>
      <c r="AF1789" s="145"/>
      <c r="AG1789" s="145"/>
      <c r="AH1789" s="145"/>
      <c r="AI1789" s="145"/>
      <c r="AJ1789" s="145"/>
      <c r="AK1789" s="145"/>
      <c r="AL1789" s="145"/>
      <c r="AM1789" s="145"/>
      <c r="AN1789" s="145"/>
      <c r="AO1789" s="145"/>
      <c r="AP1789" s="145"/>
      <c r="AQ1789" s="145"/>
      <c r="AR1789" s="145"/>
      <c r="AS1789" s="145"/>
      <c r="AT1789" s="145"/>
      <c r="AU1789" s="145"/>
      <c r="AV1789" s="145"/>
      <c r="AW1789" s="145"/>
      <c r="AX1789" s="145"/>
      <c r="AY1789" s="145"/>
      <c r="AZ1789" s="145"/>
      <c r="BA1789" s="145"/>
      <c r="BB1789" s="145"/>
      <c r="BC1789" s="145"/>
      <c r="BD1789" s="167" t="str">
        <f>C1788</f>
        <v>stávající objekt nové:3,20*5,50</v>
      </c>
      <c r="BE1789" s="145"/>
      <c r="BF1789" s="145"/>
      <c r="BG1789" s="145"/>
      <c r="BH1789" s="145"/>
      <c r="BI1789" s="145"/>
    </row>
    <row r="1790" spans="1:61" ht="12.75">
      <c r="A1790" s="156"/>
      <c r="B1790" s="157"/>
      <c r="C1790" s="160" t="s">
        <v>567</v>
      </c>
      <c r="D1790" s="161"/>
      <c r="E1790" s="162">
        <v>116.72</v>
      </c>
      <c r="F1790" s="163"/>
      <c r="G1790" s="164"/>
      <c r="H1790" s="165"/>
      <c r="I1790" s="158"/>
      <c r="J1790" s="166"/>
      <c r="K1790" s="158"/>
      <c r="M1790" s="159" t="s">
        <v>567</v>
      </c>
      <c r="O1790" s="145"/>
      <c r="Z1790" s="145"/>
      <c r="AA1790" s="145"/>
      <c r="AB1790" s="145"/>
      <c r="AC1790" s="145"/>
      <c r="AD1790" s="145"/>
      <c r="AE1790" s="145"/>
      <c r="AF1790" s="145"/>
      <c r="AG1790" s="145"/>
      <c r="AH1790" s="145"/>
      <c r="AI1790" s="145"/>
      <c r="AJ1790" s="145"/>
      <c r="AK1790" s="145"/>
      <c r="AL1790" s="145"/>
      <c r="AM1790" s="145"/>
      <c r="AN1790" s="145"/>
      <c r="AO1790" s="145"/>
      <c r="AP1790" s="145"/>
      <c r="AQ1790" s="145"/>
      <c r="AR1790" s="145"/>
      <c r="AS1790" s="145"/>
      <c r="AT1790" s="145"/>
      <c r="AU1790" s="145"/>
      <c r="AV1790" s="145"/>
      <c r="AW1790" s="145"/>
      <c r="AX1790" s="145"/>
      <c r="AY1790" s="145"/>
      <c r="AZ1790" s="145"/>
      <c r="BA1790" s="145"/>
      <c r="BB1790" s="145"/>
      <c r="BC1790" s="145"/>
      <c r="BD1790" s="167" t="str">
        <f>C1789</f>
        <v>4,00*(5,50+1,00*2+0,15+2,10*2+0,15+2,16*2+2,16*2)</v>
      </c>
      <c r="BE1790" s="145"/>
      <c r="BF1790" s="145"/>
      <c r="BG1790" s="145"/>
      <c r="BH1790" s="145"/>
      <c r="BI1790" s="145"/>
    </row>
    <row r="1791" spans="1:61" ht="22.5">
      <c r="A1791" s="156"/>
      <c r="B1791" s="157"/>
      <c r="C1791" s="160" t="s">
        <v>568</v>
      </c>
      <c r="D1791" s="161"/>
      <c r="E1791" s="162">
        <v>235.51</v>
      </c>
      <c r="F1791" s="163"/>
      <c r="G1791" s="164"/>
      <c r="H1791" s="165"/>
      <c r="I1791" s="158"/>
      <c r="J1791" s="166"/>
      <c r="K1791" s="158"/>
      <c r="M1791" s="159" t="s">
        <v>568</v>
      </c>
      <c r="O1791" s="145"/>
      <c r="Z1791" s="145"/>
      <c r="AA1791" s="145"/>
      <c r="AB1791" s="145"/>
      <c r="AC1791" s="145"/>
      <c r="AD1791" s="145"/>
      <c r="AE1791" s="145"/>
      <c r="AF1791" s="145"/>
      <c r="AG1791" s="145"/>
      <c r="AH1791" s="145"/>
      <c r="AI1791" s="145"/>
      <c r="AJ1791" s="145"/>
      <c r="AK1791" s="145"/>
      <c r="AL1791" s="145"/>
      <c r="AM1791" s="145"/>
      <c r="AN1791" s="145"/>
      <c r="AO1791" s="145"/>
      <c r="AP1791" s="145"/>
      <c r="AQ1791" s="145"/>
      <c r="AR1791" s="145"/>
      <c r="AS1791" s="145"/>
      <c r="AT1791" s="145"/>
      <c r="AU1791" s="145"/>
      <c r="AV1791" s="145"/>
      <c r="AW1791" s="145"/>
      <c r="AX1791" s="145"/>
      <c r="AY1791" s="145"/>
      <c r="AZ1791" s="145"/>
      <c r="BA1791" s="145"/>
      <c r="BB1791" s="145"/>
      <c r="BC1791" s="145"/>
      <c r="BD1791" s="167" t="str">
        <f>C1790</f>
        <v>4,00*(0,95*2+2,16*2+0,95*2+1,51*2*2+2,16+3,36+1,90*2,50*2)</v>
      </c>
      <c r="BE1791" s="145"/>
      <c r="BF1791" s="145"/>
      <c r="BG1791" s="145"/>
      <c r="BH1791" s="145"/>
      <c r="BI1791" s="145"/>
    </row>
    <row r="1792" spans="1:61" ht="12.75">
      <c r="A1792" s="156"/>
      <c r="B1792" s="157"/>
      <c r="C1792" s="160" t="s">
        <v>569</v>
      </c>
      <c r="D1792" s="161"/>
      <c r="E1792" s="162">
        <v>108.3775</v>
      </c>
      <c r="F1792" s="163"/>
      <c r="G1792" s="164"/>
      <c r="H1792" s="165"/>
      <c r="I1792" s="158"/>
      <c r="J1792" s="166"/>
      <c r="K1792" s="158"/>
      <c r="M1792" s="159" t="s">
        <v>569</v>
      </c>
      <c r="O1792" s="145"/>
      <c r="Z1792" s="145"/>
      <c r="AA1792" s="145"/>
      <c r="AB1792" s="145"/>
      <c r="AC1792" s="145"/>
      <c r="AD1792" s="145"/>
      <c r="AE1792" s="145"/>
      <c r="AF1792" s="145"/>
      <c r="AG1792" s="145"/>
      <c r="AH1792" s="145"/>
      <c r="AI1792" s="145"/>
      <c r="AJ1792" s="145"/>
      <c r="AK1792" s="145"/>
      <c r="AL1792" s="145"/>
      <c r="AM1792" s="145"/>
      <c r="AN1792" s="145"/>
      <c r="AO1792" s="145"/>
      <c r="AP1792" s="145"/>
      <c r="AQ1792" s="145"/>
      <c r="AR1792" s="145"/>
      <c r="AS1792" s="145"/>
      <c r="AT1792" s="145"/>
      <c r="AU1792" s="145"/>
      <c r="AV1792" s="145"/>
      <c r="AW1792" s="145"/>
      <c r="AX1792" s="145"/>
      <c r="AY1792" s="145"/>
      <c r="AZ1792" s="145"/>
      <c r="BA1792" s="145"/>
      <c r="BB1792" s="145"/>
      <c r="BC1792" s="145"/>
      <c r="BD1792" s="167" t="str">
        <f>C1791</f>
        <v>přístavba 1.NP:2,75*(5,56*8+3,47*2+4,10*2+0,75*2+4,92*2*2+2,42*2)</v>
      </c>
      <c r="BE1792" s="145"/>
      <c r="BF1792" s="145"/>
      <c r="BG1792" s="145"/>
      <c r="BH1792" s="145"/>
      <c r="BI1792" s="145"/>
    </row>
    <row r="1793" spans="1:61" ht="12.75">
      <c r="A1793" s="156"/>
      <c r="B1793" s="157"/>
      <c r="C1793" s="160" t="s">
        <v>570</v>
      </c>
      <c r="D1793" s="161"/>
      <c r="E1793" s="162">
        <v>127.49</v>
      </c>
      <c r="F1793" s="163"/>
      <c r="G1793" s="164"/>
      <c r="H1793" s="165"/>
      <c r="I1793" s="158"/>
      <c r="J1793" s="166"/>
      <c r="K1793" s="158"/>
      <c r="M1793" s="159" t="s">
        <v>570</v>
      </c>
      <c r="O1793" s="145"/>
      <c r="Z1793" s="145"/>
      <c r="AA1793" s="145"/>
      <c r="AB1793" s="145"/>
      <c r="AC1793" s="145"/>
      <c r="AD1793" s="145"/>
      <c r="AE1793" s="145"/>
      <c r="AF1793" s="145"/>
      <c r="AG1793" s="145"/>
      <c r="AH1793" s="145"/>
      <c r="AI1793" s="145"/>
      <c r="AJ1793" s="145"/>
      <c r="AK1793" s="145"/>
      <c r="AL1793" s="145"/>
      <c r="AM1793" s="145"/>
      <c r="AN1793" s="145"/>
      <c r="AO1793" s="145"/>
      <c r="AP1793" s="145"/>
      <c r="AQ1793" s="145"/>
      <c r="AR1793" s="145"/>
      <c r="AS1793" s="145"/>
      <c r="AT1793" s="145"/>
      <c r="AU1793" s="145"/>
      <c r="AV1793" s="145"/>
      <c r="AW1793" s="145"/>
      <c r="AX1793" s="145"/>
      <c r="AY1793" s="145"/>
      <c r="AZ1793" s="145"/>
      <c r="BA1793" s="145"/>
      <c r="BB1793" s="145"/>
      <c r="BC1793" s="145"/>
      <c r="BD1793" s="167" t="str">
        <f>C1792</f>
        <v>2,75*(1,98*2+0,275*2+0,30*2+2,40*2+5,62*2+6,08*2+3,05*2)</v>
      </c>
      <c r="BE1793" s="145"/>
      <c r="BF1793" s="145"/>
      <c r="BG1793" s="145"/>
      <c r="BH1793" s="145"/>
      <c r="BI1793" s="145"/>
    </row>
    <row r="1794" spans="1:61" ht="12.75">
      <c r="A1794" s="156"/>
      <c r="B1794" s="157"/>
      <c r="C1794" s="160" t="s">
        <v>571</v>
      </c>
      <c r="D1794" s="161"/>
      <c r="E1794" s="162">
        <v>119.042</v>
      </c>
      <c r="F1794" s="163"/>
      <c r="G1794" s="164"/>
      <c r="H1794" s="165"/>
      <c r="I1794" s="158"/>
      <c r="J1794" s="166"/>
      <c r="K1794" s="158"/>
      <c r="M1794" s="159" t="s">
        <v>571</v>
      </c>
      <c r="O1794" s="145"/>
      <c r="Z1794" s="145"/>
      <c r="AA1794" s="145"/>
      <c r="AB1794" s="145"/>
      <c r="AC1794" s="145"/>
      <c r="AD1794" s="145"/>
      <c r="AE1794" s="145"/>
      <c r="AF1794" s="145"/>
      <c r="AG1794" s="145"/>
      <c r="AH1794" s="145"/>
      <c r="AI1794" s="145"/>
      <c r="AJ1794" s="145"/>
      <c r="AK1794" s="145"/>
      <c r="AL1794" s="145"/>
      <c r="AM1794" s="145"/>
      <c r="AN1794" s="145"/>
      <c r="AO1794" s="145"/>
      <c r="AP1794" s="145"/>
      <c r="AQ1794" s="145"/>
      <c r="AR1794" s="145"/>
      <c r="AS1794" s="145"/>
      <c r="AT1794" s="145"/>
      <c r="AU1794" s="145"/>
      <c r="AV1794" s="145"/>
      <c r="AW1794" s="145"/>
      <c r="AX1794" s="145"/>
      <c r="AY1794" s="145"/>
      <c r="AZ1794" s="145"/>
      <c r="BA1794" s="145"/>
      <c r="BB1794" s="145"/>
      <c r="BC1794" s="145"/>
      <c r="BD1794" s="167" t="str">
        <f>C1793</f>
        <v>2,75*(2,88*2+5,20*2+2,88*2+4,20*2+2,88*2+2,88+3,70*2)</v>
      </c>
      <c r="BE1794" s="145"/>
      <c r="BF1794" s="145"/>
      <c r="BG1794" s="145"/>
      <c r="BH1794" s="145"/>
      <c r="BI1794" s="145"/>
    </row>
    <row r="1795" spans="1:61" ht="12.75">
      <c r="A1795" s="156"/>
      <c r="B1795" s="157"/>
      <c r="C1795" s="160" t="s">
        <v>572</v>
      </c>
      <c r="D1795" s="161"/>
      <c r="E1795" s="162">
        <v>41.8</v>
      </c>
      <c r="F1795" s="163"/>
      <c r="G1795" s="164"/>
      <c r="H1795" s="165"/>
      <c r="I1795" s="158"/>
      <c r="J1795" s="166"/>
      <c r="K1795" s="158"/>
      <c r="M1795" s="159" t="s">
        <v>572</v>
      </c>
      <c r="O1795" s="145"/>
      <c r="Z1795" s="145"/>
      <c r="AA1795" s="145"/>
      <c r="AB1795" s="145"/>
      <c r="AC1795" s="145"/>
      <c r="AD1795" s="145"/>
      <c r="AE1795" s="145"/>
      <c r="AF1795" s="145"/>
      <c r="AG1795" s="145"/>
      <c r="AH1795" s="145"/>
      <c r="AI1795" s="145"/>
      <c r="AJ1795" s="145"/>
      <c r="AK1795" s="145"/>
      <c r="AL1795" s="145"/>
      <c r="AM1795" s="145"/>
      <c r="AN1795" s="145"/>
      <c r="AO1795" s="145"/>
      <c r="AP1795" s="145"/>
      <c r="AQ1795" s="145"/>
      <c r="AR1795" s="145"/>
      <c r="AS1795" s="145"/>
      <c r="AT1795" s="145"/>
      <c r="AU1795" s="145"/>
      <c r="AV1795" s="145"/>
      <c r="AW1795" s="145"/>
      <c r="AX1795" s="145"/>
      <c r="AY1795" s="145"/>
      <c r="AZ1795" s="145"/>
      <c r="BA1795" s="145"/>
      <c r="BB1795" s="145"/>
      <c r="BC1795" s="145"/>
      <c r="BD1795" s="167" t="str">
        <f>C1794</f>
        <v>2,75*(0,95*2+1,83*2+3,050+5,889*2+5,35*2+3,05*2*2)</v>
      </c>
      <c r="BE1795" s="145"/>
      <c r="BF1795" s="145"/>
      <c r="BG1795" s="145"/>
      <c r="BH1795" s="145"/>
      <c r="BI1795" s="145"/>
    </row>
    <row r="1796" spans="1:61" ht="33.75">
      <c r="A1796" s="156"/>
      <c r="B1796" s="157"/>
      <c r="C1796" s="160" t="s">
        <v>573</v>
      </c>
      <c r="D1796" s="161"/>
      <c r="E1796" s="162">
        <v>159.0552</v>
      </c>
      <c r="F1796" s="163"/>
      <c r="G1796" s="164"/>
      <c r="H1796" s="165"/>
      <c r="I1796" s="158"/>
      <c r="J1796" s="166"/>
      <c r="K1796" s="158"/>
      <c r="M1796" s="159" t="s">
        <v>573</v>
      </c>
      <c r="O1796" s="145"/>
      <c r="Z1796" s="145"/>
      <c r="AA1796" s="145"/>
      <c r="AB1796" s="145"/>
      <c r="AC1796" s="145"/>
      <c r="AD1796" s="145"/>
      <c r="AE1796" s="145"/>
      <c r="AF1796" s="145"/>
      <c r="AG1796" s="145"/>
      <c r="AH1796" s="145"/>
      <c r="AI1796" s="145"/>
      <c r="AJ1796" s="145"/>
      <c r="AK1796" s="145"/>
      <c r="AL1796" s="145"/>
      <c r="AM1796" s="145"/>
      <c r="AN1796" s="145"/>
      <c r="AO1796" s="145"/>
      <c r="AP1796" s="145"/>
      <c r="AQ1796" s="145"/>
      <c r="AR1796" s="145"/>
      <c r="AS1796" s="145"/>
      <c r="AT1796" s="145"/>
      <c r="AU1796" s="145"/>
      <c r="AV1796" s="145"/>
      <c r="AW1796" s="145"/>
      <c r="AX1796" s="145"/>
      <c r="AY1796" s="145"/>
      <c r="AZ1796" s="145"/>
      <c r="BA1796" s="145"/>
      <c r="BB1796" s="145"/>
      <c r="BC1796" s="145"/>
      <c r="BD1796" s="167" t="str">
        <f>C1795</f>
        <v>2,75*(5,35*2+1,30*2+0,95*2)</v>
      </c>
      <c r="BE1796" s="145"/>
      <c r="BF1796" s="145"/>
      <c r="BG1796" s="145"/>
      <c r="BH1796" s="145"/>
      <c r="BI1796" s="145"/>
    </row>
    <row r="1797" spans="1:61" ht="25.5">
      <c r="A1797" s="156"/>
      <c r="B1797" s="157"/>
      <c r="C1797" s="160" t="s">
        <v>574</v>
      </c>
      <c r="D1797" s="161"/>
      <c r="E1797" s="162">
        <v>86.5825</v>
      </c>
      <c r="F1797" s="163"/>
      <c r="G1797" s="164"/>
      <c r="H1797" s="165"/>
      <c r="I1797" s="158"/>
      <c r="J1797" s="166"/>
      <c r="K1797" s="158"/>
      <c r="M1797" s="159" t="s">
        <v>574</v>
      </c>
      <c r="O1797" s="145"/>
      <c r="Z1797" s="145"/>
      <c r="AA1797" s="145"/>
      <c r="AB1797" s="145"/>
      <c r="AC1797" s="145"/>
      <c r="AD1797" s="145"/>
      <c r="AE1797" s="145"/>
      <c r="AF1797" s="145"/>
      <c r="AG1797" s="145"/>
      <c r="AH1797" s="145"/>
      <c r="AI1797" s="145"/>
      <c r="AJ1797" s="145"/>
      <c r="AK1797" s="145"/>
      <c r="AL1797" s="145"/>
      <c r="AM1797" s="145"/>
      <c r="AN1797" s="145"/>
      <c r="AO1797" s="145"/>
      <c r="AP1797" s="145"/>
      <c r="AQ1797" s="145"/>
      <c r="AR1797" s="145"/>
      <c r="AS1797" s="145"/>
      <c r="AT1797" s="145"/>
      <c r="AU1797" s="145"/>
      <c r="AV1797" s="145"/>
      <c r="AW1797" s="145"/>
      <c r="AX1797" s="145"/>
      <c r="AY1797" s="145"/>
      <c r="AZ1797" s="145"/>
      <c r="BA1797" s="145"/>
      <c r="BB1797" s="145"/>
      <c r="BC1797" s="145"/>
      <c r="BD1797" s="167" t="str">
        <f>C1796</f>
        <v>přístavba 2.NP:2,95*(6,09+6,080+2,488+2,839+1,25+12,95*2+3,65+4,17+1,45)</v>
      </c>
      <c r="BE1797" s="145"/>
      <c r="BF1797" s="145"/>
      <c r="BG1797" s="145"/>
      <c r="BH1797" s="145"/>
      <c r="BI1797" s="145"/>
    </row>
    <row r="1798" spans="1:61" ht="12.75">
      <c r="A1798" s="156"/>
      <c r="B1798" s="157"/>
      <c r="C1798" s="160" t="s">
        <v>575</v>
      </c>
      <c r="D1798" s="161"/>
      <c r="E1798" s="162">
        <v>115.2565</v>
      </c>
      <c r="F1798" s="163"/>
      <c r="G1798" s="164"/>
      <c r="H1798" s="165"/>
      <c r="I1798" s="158"/>
      <c r="J1798" s="166"/>
      <c r="K1798" s="158"/>
      <c r="M1798" s="159" t="s">
        <v>575</v>
      </c>
      <c r="O1798" s="145"/>
      <c r="Z1798" s="145"/>
      <c r="AA1798" s="145"/>
      <c r="AB1798" s="145"/>
      <c r="AC1798" s="145"/>
      <c r="AD1798" s="145"/>
      <c r="AE1798" s="145"/>
      <c r="AF1798" s="145"/>
      <c r="AG1798" s="145"/>
      <c r="AH1798" s="145"/>
      <c r="AI1798" s="145"/>
      <c r="AJ1798" s="145"/>
      <c r="AK1798" s="145"/>
      <c r="AL1798" s="145"/>
      <c r="AM1798" s="145"/>
      <c r="AN1798" s="145"/>
      <c r="AO1798" s="145"/>
      <c r="AP1798" s="145"/>
      <c r="AQ1798" s="145"/>
      <c r="AR1798" s="145"/>
      <c r="AS1798" s="145"/>
      <c r="AT1798" s="145"/>
      <c r="AU1798" s="145"/>
      <c r="AV1798" s="145"/>
      <c r="AW1798" s="145"/>
      <c r="AX1798" s="145"/>
      <c r="AY1798" s="145"/>
      <c r="AZ1798" s="145"/>
      <c r="BA1798" s="145"/>
      <c r="BB1798" s="145"/>
      <c r="BC1798" s="145"/>
      <c r="BD1798" s="167" t="str">
        <f>C1797</f>
        <v>2,95*(2,70+0,46+0,95+4,83+3,35*3+1,00+2,20+1,05+3,05+1,53*2)</v>
      </c>
      <c r="BE1798" s="145"/>
      <c r="BF1798" s="145"/>
      <c r="BG1798" s="145"/>
      <c r="BH1798" s="145"/>
      <c r="BI1798" s="145"/>
    </row>
    <row r="1799" spans="1:61" ht="22.5">
      <c r="A1799" s="156"/>
      <c r="B1799" s="157"/>
      <c r="C1799" s="160" t="s">
        <v>576</v>
      </c>
      <c r="D1799" s="161"/>
      <c r="E1799" s="162">
        <v>63.189</v>
      </c>
      <c r="F1799" s="163"/>
      <c r="G1799" s="164"/>
      <c r="H1799" s="165"/>
      <c r="I1799" s="158"/>
      <c r="J1799" s="166"/>
      <c r="K1799" s="158"/>
      <c r="M1799" s="159" t="s">
        <v>576</v>
      </c>
      <c r="O1799" s="145"/>
      <c r="Z1799" s="145"/>
      <c r="AA1799" s="145"/>
      <c r="AB1799" s="145"/>
      <c r="AC1799" s="145"/>
      <c r="AD1799" s="145"/>
      <c r="AE1799" s="145"/>
      <c r="AF1799" s="145"/>
      <c r="AG1799" s="145"/>
      <c r="AH1799" s="145"/>
      <c r="AI1799" s="145"/>
      <c r="AJ1799" s="145"/>
      <c r="AK1799" s="145"/>
      <c r="AL1799" s="145"/>
      <c r="AM1799" s="145"/>
      <c r="AN1799" s="145"/>
      <c r="AO1799" s="145"/>
      <c r="AP1799" s="145"/>
      <c r="AQ1799" s="145"/>
      <c r="AR1799" s="145"/>
      <c r="AS1799" s="145"/>
      <c r="AT1799" s="145"/>
      <c r="AU1799" s="145"/>
      <c r="AV1799" s="145"/>
      <c r="AW1799" s="145"/>
      <c r="AX1799" s="145"/>
      <c r="AY1799" s="145"/>
      <c r="AZ1799" s="145"/>
      <c r="BA1799" s="145"/>
      <c r="BB1799" s="145"/>
      <c r="BC1799" s="145"/>
      <c r="BD1799" s="167" t="str">
        <f>C1798</f>
        <v>2,95*(0,95*3+1,60*2+3,10*2+4,68*2+3,10*2+4,68*2+0,95*2)</v>
      </c>
      <c r="BE1799" s="145"/>
      <c r="BF1799" s="145"/>
      <c r="BG1799" s="145"/>
      <c r="BH1799" s="145"/>
      <c r="BI1799" s="145"/>
    </row>
    <row r="1800" spans="1:61" ht="12.75">
      <c r="A1800" s="156"/>
      <c r="B1800" s="157"/>
      <c r="C1800" s="160" t="s">
        <v>577</v>
      </c>
      <c r="D1800" s="161"/>
      <c r="E1800" s="162">
        <v>79.237</v>
      </c>
      <c r="F1800" s="163"/>
      <c r="G1800" s="164"/>
      <c r="H1800" s="165"/>
      <c r="I1800" s="158"/>
      <c r="J1800" s="166"/>
      <c r="K1800" s="158"/>
      <c r="M1800" s="159" t="s">
        <v>577</v>
      </c>
      <c r="O1800" s="145"/>
      <c r="Z1800" s="145"/>
      <c r="AA1800" s="145"/>
      <c r="AB1800" s="145"/>
      <c r="AC1800" s="145"/>
      <c r="AD1800" s="145"/>
      <c r="AE1800" s="145"/>
      <c r="AF1800" s="145"/>
      <c r="AG1800" s="145"/>
      <c r="AH1800" s="145"/>
      <c r="AI1800" s="145"/>
      <c r="AJ1800" s="145"/>
      <c r="AK1800" s="145"/>
      <c r="AL1800" s="145"/>
      <c r="AM1800" s="145"/>
      <c r="AN1800" s="145"/>
      <c r="AO1800" s="145"/>
      <c r="AP1800" s="145"/>
      <c r="AQ1800" s="145"/>
      <c r="AR1800" s="145"/>
      <c r="AS1800" s="145"/>
      <c r="AT1800" s="145"/>
      <c r="AU1800" s="145"/>
      <c r="AV1800" s="145"/>
      <c r="AW1800" s="145"/>
      <c r="AX1800" s="145"/>
      <c r="AY1800" s="145"/>
      <c r="AZ1800" s="145"/>
      <c r="BA1800" s="145"/>
      <c r="BB1800" s="145"/>
      <c r="BC1800" s="145"/>
      <c r="BD1800" s="167" t="str">
        <f>C1799</f>
        <v>2,95*(1,73*2+2,80*3+1,050+1,10+2,050+1,05+0,80+0,45+1,53*2)</v>
      </c>
      <c r="BE1800" s="145"/>
      <c r="BF1800" s="145"/>
      <c r="BG1800" s="145"/>
      <c r="BH1800" s="145"/>
      <c r="BI1800" s="145"/>
    </row>
    <row r="1801" spans="1:61" ht="12.75">
      <c r="A1801" s="156"/>
      <c r="B1801" s="157"/>
      <c r="C1801" s="160" t="s">
        <v>578</v>
      </c>
      <c r="D1801" s="161"/>
      <c r="E1801" s="162">
        <v>71.98</v>
      </c>
      <c r="F1801" s="163"/>
      <c r="G1801" s="164"/>
      <c r="H1801" s="165"/>
      <c r="I1801" s="158"/>
      <c r="J1801" s="166"/>
      <c r="K1801" s="158"/>
      <c r="M1801" s="159" t="s">
        <v>578</v>
      </c>
      <c r="O1801" s="145"/>
      <c r="Z1801" s="145"/>
      <c r="AA1801" s="145"/>
      <c r="AB1801" s="145"/>
      <c r="AC1801" s="145"/>
      <c r="AD1801" s="145"/>
      <c r="AE1801" s="145"/>
      <c r="AF1801" s="145"/>
      <c r="AG1801" s="145"/>
      <c r="AH1801" s="145"/>
      <c r="AI1801" s="145"/>
      <c r="AJ1801" s="145"/>
      <c r="AK1801" s="145"/>
      <c r="AL1801" s="145"/>
      <c r="AM1801" s="145"/>
      <c r="AN1801" s="145"/>
      <c r="AO1801" s="145"/>
      <c r="AP1801" s="145"/>
      <c r="AQ1801" s="145"/>
      <c r="AR1801" s="145"/>
      <c r="AS1801" s="145"/>
      <c r="AT1801" s="145"/>
      <c r="AU1801" s="145"/>
      <c r="AV1801" s="145"/>
      <c r="AW1801" s="145"/>
      <c r="AX1801" s="145"/>
      <c r="AY1801" s="145"/>
      <c r="AZ1801" s="145"/>
      <c r="BA1801" s="145"/>
      <c r="BB1801" s="145"/>
      <c r="BC1801" s="145"/>
      <c r="BD1801" s="167" t="str">
        <f>C1800</f>
        <v>2,95*(3,05+4,99+11,42+2,50+3,60+0,40+0,90)</v>
      </c>
      <c r="BE1801" s="145"/>
      <c r="BF1801" s="145"/>
      <c r="BG1801" s="145"/>
      <c r="BH1801" s="145"/>
      <c r="BI1801" s="145"/>
    </row>
    <row r="1802" spans="1:61" ht="12.75">
      <c r="A1802" s="156"/>
      <c r="B1802" s="157"/>
      <c r="C1802" s="160" t="s">
        <v>579</v>
      </c>
      <c r="D1802" s="161"/>
      <c r="E1802" s="162">
        <v>66.67</v>
      </c>
      <c r="F1802" s="163"/>
      <c r="G1802" s="164"/>
      <c r="H1802" s="165"/>
      <c r="I1802" s="158"/>
      <c r="J1802" s="166"/>
      <c r="K1802" s="158"/>
      <c r="M1802" s="159" t="s">
        <v>579</v>
      </c>
      <c r="O1802" s="145"/>
      <c r="Z1802" s="145"/>
      <c r="AA1802" s="145"/>
      <c r="AB1802" s="145"/>
      <c r="AC1802" s="145"/>
      <c r="AD1802" s="145"/>
      <c r="AE1802" s="145"/>
      <c r="AF1802" s="145"/>
      <c r="AG1802" s="145"/>
      <c r="AH1802" s="145"/>
      <c r="AI1802" s="145"/>
      <c r="AJ1802" s="145"/>
      <c r="AK1802" s="145"/>
      <c r="AL1802" s="145"/>
      <c r="AM1802" s="145"/>
      <c r="AN1802" s="145"/>
      <c r="AO1802" s="145"/>
      <c r="AP1802" s="145"/>
      <c r="AQ1802" s="145"/>
      <c r="AR1802" s="145"/>
      <c r="AS1802" s="145"/>
      <c r="AT1802" s="145"/>
      <c r="AU1802" s="145"/>
      <c r="AV1802" s="145"/>
      <c r="AW1802" s="145"/>
      <c r="AX1802" s="145"/>
      <c r="AY1802" s="145"/>
      <c r="AZ1802" s="145"/>
      <c r="BA1802" s="145"/>
      <c r="BB1802" s="145"/>
      <c r="BC1802" s="145"/>
      <c r="BD1802" s="167" t="str">
        <f>C1801</f>
        <v>2,95*(1,50*4+3,40*2+0,95*2+2,08+1,63*2+1,18*2+1,00*2)</v>
      </c>
      <c r="BE1802" s="145"/>
      <c r="BF1802" s="145"/>
      <c r="BG1802" s="145"/>
      <c r="BH1802" s="145"/>
      <c r="BI1802" s="145"/>
    </row>
    <row r="1803" spans="1:61" ht="22.5">
      <c r="A1803" s="156"/>
      <c r="B1803" s="157"/>
      <c r="C1803" s="160" t="s">
        <v>580</v>
      </c>
      <c r="D1803" s="161"/>
      <c r="E1803" s="162">
        <v>-57.888</v>
      </c>
      <c r="F1803" s="163"/>
      <c r="G1803" s="164"/>
      <c r="H1803" s="165"/>
      <c r="I1803" s="158"/>
      <c r="J1803" s="166"/>
      <c r="K1803" s="158"/>
      <c r="M1803" s="159" t="s">
        <v>580</v>
      </c>
      <c r="O1803" s="145"/>
      <c r="Z1803" s="145"/>
      <c r="AA1803" s="145"/>
      <c r="AB1803" s="145"/>
      <c r="AC1803" s="145"/>
      <c r="AD1803" s="145"/>
      <c r="AE1803" s="145"/>
      <c r="AF1803" s="145"/>
      <c r="AG1803" s="145"/>
      <c r="AH1803" s="145"/>
      <c r="AI1803" s="145"/>
      <c r="AJ1803" s="145"/>
      <c r="AK1803" s="145"/>
      <c r="AL1803" s="145"/>
      <c r="AM1803" s="145"/>
      <c r="AN1803" s="145"/>
      <c r="AO1803" s="145"/>
      <c r="AP1803" s="145"/>
      <c r="AQ1803" s="145"/>
      <c r="AR1803" s="145"/>
      <c r="AS1803" s="145"/>
      <c r="AT1803" s="145"/>
      <c r="AU1803" s="145"/>
      <c r="AV1803" s="145"/>
      <c r="AW1803" s="145"/>
      <c r="AX1803" s="145"/>
      <c r="AY1803" s="145"/>
      <c r="AZ1803" s="145"/>
      <c r="BA1803" s="145"/>
      <c r="BB1803" s="145"/>
      <c r="BC1803" s="145"/>
      <c r="BD1803" s="167" t="str">
        <f>C1802</f>
        <v>2,95*(1,63*2*2+1,00*2+2,70*2+2,28*2+1,10*2+0,96*2)</v>
      </c>
      <c r="BE1803" s="145"/>
      <c r="BF1803" s="145"/>
      <c r="BG1803" s="145"/>
      <c r="BH1803" s="145"/>
      <c r="BI1803" s="145"/>
    </row>
    <row r="1804" spans="1:61" ht="12.75">
      <c r="A1804" s="156"/>
      <c r="B1804" s="157"/>
      <c r="C1804" s="160" t="s">
        <v>581</v>
      </c>
      <c r="D1804" s="161"/>
      <c r="E1804" s="162">
        <v>-18.29</v>
      </c>
      <c r="F1804" s="163"/>
      <c r="G1804" s="164"/>
      <c r="H1804" s="165"/>
      <c r="I1804" s="158"/>
      <c r="J1804" s="166"/>
      <c r="K1804" s="158"/>
      <c r="M1804" s="159" t="s">
        <v>581</v>
      </c>
      <c r="O1804" s="145"/>
      <c r="Z1804" s="145"/>
      <c r="AA1804" s="145"/>
      <c r="AB1804" s="145"/>
      <c r="AC1804" s="145"/>
      <c r="AD1804" s="145"/>
      <c r="AE1804" s="145"/>
      <c r="AF1804" s="145"/>
      <c r="AG1804" s="145"/>
      <c r="AH1804" s="145"/>
      <c r="AI1804" s="145"/>
      <c r="AJ1804" s="145"/>
      <c r="AK1804" s="145"/>
      <c r="AL1804" s="145"/>
      <c r="AM1804" s="145"/>
      <c r="AN1804" s="145"/>
      <c r="AO1804" s="145"/>
      <c r="AP1804" s="145"/>
      <c r="AQ1804" s="145"/>
      <c r="AR1804" s="145"/>
      <c r="AS1804" s="145"/>
      <c r="AT1804" s="145"/>
      <c r="AU1804" s="145"/>
      <c r="AV1804" s="145"/>
      <c r="AW1804" s="145"/>
      <c r="AX1804" s="145"/>
      <c r="AY1804" s="145"/>
      <c r="AZ1804" s="145"/>
      <c r="BA1804" s="145"/>
      <c r="BB1804" s="145"/>
      <c r="BC1804" s="145"/>
      <c r="BD1804" s="167" t="str">
        <f>C1803</f>
        <v>odečet otvorů:-(0,80*2,10*6+0,70*2,10*24+0,96*0,88+4,868*2,40)</v>
      </c>
      <c r="BE1804" s="145"/>
      <c r="BF1804" s="145"/>
      <c r="BG1804" s="145"/>
      <c r="BH1804" s="145"/>
      <c r="BI1804" s="145"/>
    </row>
    <row r="1805" spans="1:61" ht="12.75">
      <c r="A1805" s="156"/>
      <c r="B1805" s="157"/>
      <c r="C1805" s="160" t="s">
        <v>582</v>
      </c>
      <c r="D1805" s="161"/>
      <c r="E1805" s="162">
        <v>-8.0125</v>
      </c>
      <c r="F1805" s="163"/>
      <c r="G1805" s="164"/>
      <c r="H1805" s="165"/>
      <c r="I1805" s="158"/>
      <c r="J1805" s="166"/>
      <c r="K1805" s="158"/>
      <c r="M1805" s="159" t="s">
        <v>582</v>
      </c>
      <c r="O1805" s="145"/>
      <c r="Z1805" s="145"/>
      <c r="AA1805" s="145"/>
      <c r="AB1805" s="145"/>
      <c r="AC1805" s="145"/>
      <c r="AD1805" s="145"/>
      <c r="AE1805" s="145"/>
      <c r="AF1805" s="145"/>
      <c r="AG1805" s="145"/>
      <c r="AH1805" s="145"/>
      <c r="AI1805" s="145"/>
      <c r="AJ1805" s="145"/>
      <c r="AK1805" s="145"/>
      <c r="AL1805" s="145"/>
      <c r="AM1805" s="145"/>
      <c r="AN1805" s="145"/>
      <c r="AO1805" s="145"/>
      <c r="AP1805" s="145"/>
      <c r="AQ1805" s="145"/>
      <c r="AR1805" s="145"/>
      <c r="AS1805" s="145"/>
      <c r="AT1805" s="145"/>
      <c r="AU1805" s="145"/>
      <c r="AV1805" s="145"/>
      <c r="AW1805" s="145"/>
      <c r="AX1805" s="145"/>
      <c r="AY1805" s="145"/>
      <c r="AZ1805" s="145"/>
      <c r="BA1805" s="145"/>
      <c r="BB1805" s="145"/>
      <c r="BC1805" s="145"/>
      <c r="BD1805" s="167" t="str">
        <f>C1804</f>
        <v>-(3,02*2,40+,92*2,40+1,96*2,40+2,46*1,00+1,67*1,00)</v>
      </c>
      <c r="BE1805" s="145"/>
      <c r="BF1805" s="145"/>
      <c r="BG1805" s="145"/>
      <c r="BH1805" s="145"/>
      <c r="BI1805" s="145"/>
    </row>
    <row r="1806" spans="1:61" ht="12.75">
      <c r="A1806" s="156"/>
      <c r="B1806" s="157"/>
      <c r="C1806" s="160" t="s">
        <v>583</v>
      </c>
      <c r="D1806" s="161"/>
      <c r="E1806" s="162">
        <v>-8.255</v>
      </c>
      <c r="F1806" s="163"/>
      <c r="G1806" s="164"/>
      <c r="H1806" s="165"/>
      <c r="I1806" s="158"/>
      <c r="J1806" s="166"/>
      <c r="K1806" s="158"/>
      <c r="M1806" s="159" t="s">
        <v>583</v>
      </c>
      <c r="O1806" s="145"/>
      <c r="Z1806" s="145"/>
      <c r="AA1806" s="145"/>
      <c r="AB1806" s="145"/>
      <c r="AC1806" s="145"/>
      <c r="AD1806" s="145"/>
      <c r="AE1806" s="145"/>
      <c r="AF1806" s="145"/>
      <c r="AG1806" s="145"/>
      <c r="AH1806" s="145"/>
      <c r="AI1806" s="145"/>
      <c r="AJ1806" s="145"/>
      <c r="AK1806" s="145"/>
      <c r="AL1806" s="145"/>
      <c r="AM1806" s="145"/>
      <c r="AN1806" s="145"/>
      <c r="AO1806" s="145"/>
      <c r="AP1806" s="145"/>
      <c r="AQ1806" s="145"/>
      <c r="AR1806" s="145"/>
      <c r="AS1806" s="145"/>
      <c r="AT1806" s="145"/>
      <c r="AU1806" s="145"/>
      <c r="AV1806" s="145"/>
      <c r="AW1806" s="145"/>
      <c r="AX1806" s="145"/>
      <c r="AY1806" s="145"/>
      <c r="AZ1806" s="145"/>
      <c r="BA1806" s="145"/>
      <c r="BB1806" s="145"/>
      <c r="BC1806" s="145"/>
      <c r="BD1806" s="167" t="str">
        <f>C1805</f>
        <v>-(2,46*1,00+1,625*1,00+1,55*1,00+1,21*0,75+1,96*0,75)</v>
      </c>
      <c r="BE1806" s="145"/>
      <c r="BF1806" s="145"/>
      <c r="BG1806" s="145"/>
      <c r="BH1806" s="145"/>
      <c r="BI1806" s="145"/>
    </row>
    <row r="1807" spans="1:61" ht="12.75">
      <c r="A1807" s="156"/>
      <c r="B1807" s="157"/>
      <c r="C1807" s="160" t="s">
        <v>584</v>
      </c>
      <c r="D1807" s="161"/>
      <c r="E1807" s="162">
        <v>-25.706</v>
      </c>
      <c r="F1807" s="163"/>
      <c r="G1807" s="164"/>
      <c r="H1807" s="165"/>
      <c r="I1807" s="158"/>
      <c r="J1807" s="166"/>
      <c r="K1807" s="158"/>
      <c r="M1807" s="159" t="s">
        <v>584</v>
      </c>
      <c r="O1807" s="145"/>
      <c r="Z1807" s="145"/>
      <c r="AA1807" s="145"/>
      <c r="AB1807" s="145"/>
      <c r="AC1807" s="145"/>
      <c r="AD1807" s="145"/>
      <c r="AE1807" s="145"/>
      <c r="AF1807" s="145"/>
      <c r="AG1807" s="145"/>
      <c r="AH1807" s="145"/>
      <c r="AI1807" s="145"/>
      <c r="AJ1807" s="145"/>
      <c r="AK1807" s="145"/>
      <c r="AL1807" s="145"/>
      <c r="AM1807" s="145"/>
      <c r="AN1807" s="145"/>
      <c r="AO1807" s="145"/>
      <c r="AP1807" s="145"/>
      <c r="AQ1807" s="145"/>
      <c r="AR1807" s="145"/>
      <c r="AS1807" s="145"/>
      <c r="AT1807" s="145"/>
      <c r="AU1807" s="145"/>
      <c r="AV1807" s="145"/>
      <c r="AW1807" s="145"/>
      <c r="AX1807" s="145"/>
      <c r="AY1807" s="145"/>
      <c r="AZ1807" s="145"/>
      <c r="BA1807" s="145"/>
      <c r="BB1807" s="145"/>
      <c r="BC1807" s="145"/>
      <c r="BD1807" s="167" t="str">
        <f>C1806</f>
        <v>-(1,92*0,75+1,45*2,35*2)</v>
      </c>
      <c r="BE1807" s="145"/>
      <c r="BF1807" s="145"/>
      <c r="BG1807" s="145"/>
      <c r="BH1807" s="145"/>
      <c r="BI1807" s="145"/>
    </row>
    <row r="1808" spans="1:61" ht="12.75">
      <c r="A1808" s="156"/>
      <c r="B1808" s="157"/>
      <c r="C1808" s="160" t="s">
        <v>585</v>
      </c>
      <c r="D1808" s="161"/>
      <c r="E1808" s="162">
        <v>-13.018</v>
      </c>
      <c r="F1808" s="163"/>
      <c r="G1808" s="164"/>
      <c r="H1808" s="165"/>
      <c r="I1808" s="158"/>
      <c r="J1808" s="166"/>
      <c r="K1808" s="158"/>
      <c r="M1808" s="159" t="s">
        <v>585</v>
      </c>
      <c r="O1808" s="145"/>
      <c r="Z1808" s="145"/>
      <c r="AA1808" s="145"/>
      <c r="AB1808" s="145"/>
      <c r="AC1808" s="145"/>
      <c r="AD1808" s="145"/>
      <c r="AE1808" s="145"/>
      <c r="AF1808" s="145"/>
      <c r="AG1808" s="145"/>
      <c r="AH1808" s="145"/>
      <c r="AI1808" s="145"/>
      <c r="AJ1808" s="145"/>
      <c r="AK1808" s="145"/>
      <c r="AL1808" s="145"/>
      <c r="AM1808" s="145"/>
      <c r="AN1808" s="145"/>
      <c r="AO1808" s="145"/>
      <c r="AP1808" s="145"/>
      <c r="AQ1808" s="145"/>
      <c r="AR1808" s="145"/>
      <c r="AS1808" s="145"/>
      <c r="AT1808" s="145"/>
      <c r="AU1808" s="145"/>
      <c r="AV1808" s="145"/>
      <c r="AW1808" s="145"/>
      <c r="AX1808" s="145"/>
      <c r="AY1808" s="145"/>
      <c r="AZ1808" s="145"/>
      <c r="BA1808" s="145"/>
      <c r="BB1808" s="145"/>
      <c r="BC1808" s="145"/>
      <c r="BD1808" s="167" t="str">
        <f>C1807</f>
        <v>-(0,70*2,10*4+2,60*2,30+3,32*2,30+2,08*2,30+0,62*2,30)</v>
      </c>
      <c r="BE1808" s="145"/>
      <c r="BF1808" s="145"/>
      <c r="BG1808" s="145"/>
      <c r="BH1808" s="145"/>
      <c r="BI1808" s="145"/>
    </row>
    <row r="1809" spans="1:61" ht="12.75">
      <c r="A1809" s="156"/>
      <c r="B1809" s="157"/>
      <c r="C1809" s="160" t="s">
        <v>586</v>
      </c>
      <c r="D1809" s="161"/>
      <c r="E1809" s="162">
        <v>-37.9896</v>
      </c>
      <c r="F1809" s="163"/>
      <c r="G1809" s="164"/>
      <c r="H1809" s="165"/>
      <c r="I1809" s="158"/>
      <c r="J1809" s="166"/>
      <c r="K1809" s="158"/>
      <c r="M1809" s="159" t="s">
        <v>586</v>
      </c>
      <c r="O1809" s="145"/>
      <c r="Z1809" s="145"/>
      <c r="AA1809" s="145"/>
      <c r="AB1809" s="145"/>
      <c r="AC1809" s="145"/>
      <c r="AD1809" s="145"/>
      <c r="AE1809" s="145"/>
      <c r="AF1809" s="145"/>
      <c r="AG1809" s="145"/>
      <c r="AH1809" s="145"/>
      <c r="AI1809" s="145"/>
      <c r="AJ1809" s="145"/>
      <c r="AK1809" s="145"/>
      <c r="AL1809" s="145"/>
      <c r="AM1809" s="145"/>
      <c r="AN1809" s="145"/>
      <c r="AO1809" s="145"/>
      <c r="AP1809" s="145"/>
      <c r="AQ1809" s="145"/>
      <c r="AR1809" s="145"/>
      <c r="AS1809" s="145"/>
      <c r="AT1809" s="145"/>
      <c r="AU1809" s="145"/>
      <c r="AV1809" s="145"/>
      <c r="AW1809" s="145"/>
      <c r="AX1809" s="145"/>
      <c r="AY1809" s="145"/>
      <c r="AZ1809" s="145"/>
      <c r="BA1809" s="145"/>
      <c r="BB1809" s="145"/>
      <c r="BC1809" s="145"/>
      <c r="BD1809" s="167" t="str">
        <f>C1808</f>
        <v>-(1,42*2,30+1,42*2,30+0,70*2,30+1,46*2,30+0,66*2,30)</v>
      </c>
      <c r="BE1809" s="145"/>
      <c r="BF1809" s="145"/>
      <c r="BG1809" s="145"/>
      <c r="BH1809" s="145"/>
      <c r="BI1809" s="145"/>
    </row>
    <row r="1810" spans="1:61" ht="12.75">
      <c r="A1810" s="156"/>
      <c r="B1810" s="157"/>
      <c r="C1810" s="160" t="s">
        <v>561</v>
      </c>
      <c r="D1810" s="161"/>
      <c r="E1810" s="162">
        <v>111.04</v>
      </c>
      <c r="F1810" s="163"/>
      <c r="G1810" s="164"/>
      <c r="H1810" s="165"/>
      <c r="I1810" s="158"/>
      <c r="J1810" s="166"/>
      <c r="K1810" s="158"/>
      <c r="M1810" s="159" t="s">
        <v>561</v>
      </c>
      <c r="O1810" s="145"/>
      <c r="Z1810" s="145"/>
      <c r="AA1810" s="145"/>
      <c r="AB1810" s="145"/>
      <c r="AC1810" s="145"/>
      <c r="AD1810" s="145"/>
      <c r="AE1810" s="145"/>
      <c r="AF1810" s="145"/>
      <c r="AG1810" s="145"/>
      <c r="AH1810" s="145"/>
      <c r="AI1810" s="145"/>
      <c r="AJ1810" s="145"/>
      <c r="AK1810" s="145"/>
      <c r="AL1810" s="145"/>
      <c r="AM1810" s="145"/>
      <c r="AN1810" s="145"/>
      <c r="AO1810" s="145"/>
      <c r="AP1810" s="145"/>
      <c r="AQ1810" s="145"/>
      <c r="AR1810" s="145"/>
      <c r="AS1810" s="145"/>
      <c r="AT1810" s="145"/>
      <c r="AU1810" s="145"/>
      <c r="AV1810" s="145"/>
      <c r="AW1810" s="145"/>
      <c r="AX1810" s="145"/>
      <c r="AY1810" s="145"/>
      <c r="AZ1810" s="145"/>
      <c r="BA1810" s="145"/>
      <c r="BB1810" s="145"/>
      <c r="BC1810" s="145"/>
      <c r="BD1810" s="167" t="str">
        <f>C1809</f>
        <v>-(1,92*0,75+0,80*2,10*6*2+0,70*2,10*5*2+0,96*1,76)</v>
      </c>
      <c r="BE1810" s="145"/>
      <c r="BF1810" s="145"/>
      <c r="BG1810" s="145"/>
      <c r="BH1810" s="145"/>
      <c r="BI1810" s="145"/>
    </row>
    <row r="1811" spans="1:61" ht="12.75">
      <c r="A1811" s="156"/>
      <c r="B1811" s="157"/>
      <c r="C1811" s="160" t="s">
        <v>562</v>
      </c>
      <c r="D1811" s="161"/>
      <c r="E1811" s="162">
        <v>310.05</v>
      </c>
      <c r="F1811" s="163"/>
      <c r="G1811" s="164"/>
      <c r="H1811" s="165"/>
      <c r="I1811" s="158"/>
      <c r="J1811" s="166"/>
      <c r="K1811" s="158"/>
      <c r="M1811" s="159" t="s">
        <v>562</v>
      </c>
      <c r="O1811" s="145"/>
      <c r="Z1811" s="145"/>
      <c r="AA1811" s="145"/>
      <c r="AB1811" s="145"/>
      <c r="AC1811" s="145"/>
      <c r="AD1811" s="145"/>
      <c r="AE1811" s="145"/>
      <c r="AF1811" s="145"/>
      <c r="AG1811" s="145"/>
      <c r="AH1811" s="145"/>
      <c r="AI1811" s="145"/>
      <c r="AJ1811" s="145"/>
      <c r="AK1811" s="145"/>
      <c r="AL1811" s="145"/>
      <c r="AM1811" s="145"/>
      <c r="AN1811" s="145"/>
      <c r="AO1811" s="145"/>
      <c r="AP1811" s="145"/>
      <c r="AQ1811" s="145"/>
      <c r="AR1811" s="145"/>
      <c r="AS1811" s="145"/>
      <c r="AT1811" s="145"/>
      <c r="AU1811" s="145"/>
      <c r="AV1811" s="145"/>
      <c r="AW1811" s="145"/>
      <c r="AX1811" s="145"/>
      <c r="AY1811" s="145"/>
      <c r="AZ1811" s="145"/>
      <c r="BA1811" s="145"/>
      <c r="BB1811" s="145"/>
      <c r="BC1811" s="145"/>
      <c r="BD1811" s="167" t="str">
        <f>C1810</f>
        <v>stávající objekt:3,20*(5,50+4,80+3,00*4+7,40+2,50*2)</v>
      </c>
      <c r="BE1811" s="145"/>
      <c r="BF1811" s="145"/>
      <c r="BG1811" s="145"/>
      <c r="BH1811" s="145"/>
      <c r="BI1811" s="145"/>
    </row>
    <row r="1812" spans="1:61" ht="12.75">
      <c r="A1812" s="156"/>
      <c r="B1812" s="157"/>
      <c r="C1812" s="160" t="s">
        <v>1616</v>
      </c>
      <c r="D1812" s="161"/>
      <c r="E1812" s="162">
        <v>186.4</v>
      </c>
      <c r="F1812" s="163"/>
      <c r="G1812" s="164"/>
      <c r="H1812" s="165"/>
      <c r="I1812" s="158"/>
      <c r="J1812" s="166"/>
      <c r="K1812" s="158"/>
      <c r="M1812" s="159" t="s">
        <v>1616</v>
      </c>
      <c r="O1812" s="145"/>
      <c r="Z1812" s="145"/>
      <c r="AA1812" s="145"/>
      <c r="AB1812" s="145"/>
      <c r="AC1812" s="145"/>
      <c r="AD1812" s="145"/>
      <c r="AE1812" s="145"/>
      <c r="AF1812" s="145"/>
      <c r="AG1812" s="145"/>
      <c r="AH1812" s="145"/>
      <c r="AI1812" s="145"/>
      <c r="AJ1812" s="145"/>
      <c r="AK1812" s="145"/>
      <c r="AL1812" s="145"/>
      <c r="AM1812" s="145"/>
      <c r="AN1812" s="145"/>
      <c r="AO1812" s="145"/>
      <c r="AP1812" s="145"/>
      <c r="AQ1812" s="145"/>
      <c r="AR1812" s="145"/>
      <c r="AS1812" s="145"/>
      <c r="AT1812" s="145"/>
      <c r="AU1812" s="145"/>
      <c r="AV1812" s="145"/>
      <c r="AW1812" s="145"/>
      <c r="AX1812" s="145"/>
      <c r="AY1812" s="145"/>
      <c r="AZ1812" s="145"/>
      <c r="BA1812" s="145"/>
      <c r="BB1812" s="145"/>
      <c r="BC1812" s="145"/>
      <c r="BD1812" s="167" t="str">
        <f>C1811</f>
        <v>4,50*(14,80*2+7,40+13,90+7,50+6,50+4,00)</v>
      </c>
      <c r="BE1812" s="145"/>
      <c r="BF1812" s="145"/>
      <c r="BG1812" s="145"/>
      <c r="BH1812" s="145"/>
      <c r="BI1812" s="145"/>
    </row>
    <row r="1813" spans="1:104" ht="12.75">
      <c r="A1813" s="146">
        <v>327</v>
      </c>
      <c r="B1813" s="147" t="s">
        <v>1621</v>
      </c>
      <c r="C1813" s="148" t="s">
        <v>1622</v>
      </c>
      <c r="D1813" s="149" t="s">
        <v>49</v>
      </c>
      <c r="E1813" s="150">
        <v>347.5755</v>
      </c>
      <c r="F1813" s="151">
        <v>0</v>
      </c>
      <c r="G1813" s="152">
        <f>E1813*F1813</f>
        <v>0</v>
      </c>
      <c r="H1813" s="153">
        <v>0.00073</v>
      </c>
      <c r="I1813" s="154">
        <f>E1813*H1813</f>
        <v>0.253730115</v>
      </c>
      <c r="J1813" s="153">
        <v>0</v>
      </c>
      <c r="K1813" s="154">
        <f>E1813*J1813</f>
        <v>0</v>
      </c>
      <c r="O1813" s="145"/>
      <c r="Z1813" s="145"/>
      <c r="AA1813" s="145">
        <v>1</v>
      </c>
      <c r="AB1813" s="145">
        <v>7</v>
      </c>
      <c r="AC1813" s="145">
        <v>7</v>
      </c>
      <c r="AD1813" s="145"/>
      <c r="AE1813" s="145"/>
      <c r="AF1813" s="145"/>
      <c r="AG1813" s="145"/>
      <c r="AH1813" s="145"/>
      <c r="AI1813" s="145"/>
      <c r="AJ1813" s="145"/>
      <c r="AK1813" s="145"/>
      <c r="AL1813" s="145"/>
      <c r="AM1813" s="145"/>
      <c r="AN1813" s="145"/>
      <c r="AO1813" s="145"/>
      <c r="AP1813" s="145"/>
      <c r="AQ1813" s="145"/>
      <c r="AR1813" s="145"/>
      <c r="AS1813" s="145"/>
      <c r="AT1813" s="145"/>
      <c r="AU1813" s="145"/>
      <c r="AV1813" s="145"/>
      <c r="AW1813" s="145"/>
      <c r="AX1813" s="145"/>
      <c r="AY1813" s="145"/>
      <c r="AZ1813" s="155">
        <f>G1813</f>
        <v>0</v>
      </c>
      <c r="BA1813" s="145"/>
      <c r="BB1813" s="145"/>
      <c r="BC1813" s="145"/>
      <c r="BD1813" s="145"/>
      <c r="BE1813" s="145"/>
      <c r="BF1813" s="145"/>
      <c r="BG1813" s="145"/>
      <c r="BH1813" s="145"/>
      <c r="BI1813" s="145"/>
      <c r="CA1813" s="145">
        <v>1</v>
      </c>
      <c r="CB1813" s="145">
        <v>7</v>
      </c>
      <c r="CZ1813" s="108">
        <v>2</v>
      </c>
    </row>
    <row r="1814" spans="1:61" ht="12.75">
      <c r="A1814" s="156"/>
      <c r="B1814" s="157"/>
      <c r="C1814" s="160" t="s">
        <v>589</v>
      </c>
      <c r="D1814" s="161"/>
      <c r="E1814" s="162">
        <v>22.9</v>
      </c>
      <c r="F1814" s="163"/>
      <c r="G1814" s="164"/>
      <c r="H1814" s="165"/>
      <c r="I1814" s="158"/>
      <c r="J1814" s="166"/>
      <c r="K1814" s="158"/>
      <c r="M1814" s="159" t="s">
        <v>589</v>
      </c>
      <c r="O1814" s="145"/>
      <c r="Z1814" s="145"/>
      <c r="AA1814" s="145"/>
      <c r="AB1814" s="145"/>
      <c r="AC1814" s="145"/>
      <c r="AD1814" s="145"/>
      <c r="AE1814" s="145"/>
      <c r="AF1814" s="145"/>
      <c r="AG1814" s="145"/>
      <c r="AH1814" s="145"/>
      <c r="AI1814" s="145"/>
      <c r="AJ1814" s="145"/>
      <c r="AK1814" s="145"/>
      <c r="AL1814" s="145"/>
      <c r="AM1814" s="145"/>
      <c r="AN1814" s="145"/>
      <c r="AO1814" s="145"/>
      <c r="AP1814" s="145"/>
      <c r="AQ1814" s="145"/>
      <c r="AR1814" s="145"/>
      <c r="AS1814" s="145"/>
      <c r="AT1814" s="145"/>
      <c r="AU1814" s="145"/>
      <c r="AV1814" s="145"/>
      <c r="AW1814" s="145"/>
      <c r="AX1814" s="145"/>
      <c r="AY1814" s="145"/>
      <c r="AZ1814" s="145"/>
      <c r="BA1814" s="145"/>
      <c r="BB1814" s="145"/>
      <c r="BC1814" s="145"/>
      <c r="BD1814" s="167" t="str">
        <f>C1813</f>
        <v xml:space="preserve">Malba sádrokartonových stěn </v>
      </c>
      <c r="BE1814" s="145"/>
      <c r="BF1814" s="145"/>
      <c r="BG1814" s="145"/>
      <c r="BH1814" s="145"/>
      <c r="BI1814" s="145"/>
    </row>
    <row r="1815" spans="1:61" ht="12.75">
      <c r="A1815" s="156"/>
      <c r="B1815" s="157"/>
      <c r="C1815" s="160" t="s">
        <v>590</v>
      </c>
      <c r="D1815" s="161"/>
      <c r="E1815" s="162">
        <v>13.488</v>
      </c>
      <c r="F1815" s="163"/>
      <c r="G1815" s="164"/>
      <c r="H1815" s="165"/>
      <c r="I1815" s="158"/>
      <c r="J1815" s="166"/>
      <c r="K1815" s="158"/>
      <c r="M1815" s="159" t="s">
        <v>590</v>
      </c>
      <c r="O1815" s="145"/>
      <c r="Z1815" s="145"/>
      <c r="AA1815" s="145"/>
      <c r="AB1815" s="145"/>
      <c r="AC1815" s="145"/>
      <c r="AD1815" s="145"/>
      <c r="AE1815" s="145"/>
      <c r="AF1815" s="145"/>
      <c r="AG1815" s="145"/>
      <c r="AH1815" s="145"/>
      <c r="AI1815" s="145"/>
      <c r="AJ1815" s="145"/>
      <c r="AK1815" s="145"/>
      <c r="AL1815" s="145"/>
      <c r="AM1815" s="145"/>
      <c r="AN1815" s="145"/>
      <c r="AO1815" s="145"/>
      <c r="AP1815" s="145"/>
      <c r="AQ1815" s="145"/>
      <c r="AR1815" s="145"/>
      <c r="AS1815" s="145"/>
      <c r="AT1815" s="145"/>
      <c r="AU1815" s="145"/>
      <c r="AV1815" s="145"/>
      <c r="AW1815" s="145"/>
      <c r="AX1815" s="145"/>
      <c r="AY1815" s="145"/>
      <c r="AZ1815" s="145"/>
      <c r="BA1815" s="145"/>
      <c r="BB1815" s="145"/>
      <c r="BC1815" s="145"/>
      <c r="BD1815" s="167" t="str">
        <f>C1814</f>
        <v>C2i:(12,90+10,00)</v>
      </c>
      <c r="BE1815" s="145"/>
      <c r="BF1815" s="145"/>
      <c r="BG1815" s="145"/>
      <c r="BH1815" s="145"/>
      <c r="BI1815" s="145"/>
    </row>
    <row r="1816" spans="1:61" ht="12.75">
      <c r="A1816" s="156"/>
      <c r="B1816" s="157"/>
      <c r="C1816" s="160" t="s">
        <v>591</v>
      </c>
      <c r="D1816" s="161"/>
      <c r="E1816" s="162">
        <v>50.3</v>
      </c>
      <c r="F1816" s="163"/>
      <c r="G1816" s="164"/>
      <c r="H1816" s="165"/>
      <c r="I1816" s="158"/>
      <c r="J1816" s="166"/>
      <c r="K1816" s="158"/>
      <c r="M1816" s="159" t="s">
        <v>591</v>
      </c>
      <c r="O1816" s="145"/>
      <c r="Z1816" s="145"/>
      <c r="AA1816" s="145"/>
      <c r="AB1816" s="145"/>
      <c r="AC1816" s="145"/>
      <c r="AD1816" s="145"/>
      <c r="AE1816" s="145"/>
      <c r="AF1816" s="145"/>
      <c r="AG1816" s="145"/>
      <c r="AH1816" s="145"/>
      <c r="AI1816" s="145"/>
      <c r="AJ1816" s="145"/>
      <c r="AK1816" s="145"/>
      <c r="AL1816" s="145"/>
      <c r="AM1816" s="145"/>
      <c r="AN1816" s="145"/>
      <c r="AO1816" s="145"/>
      <c r="AP1816" s="145"/>
      <c r="AQ1816" s="145"/>
      <c r="AR1816" s="145"/>
      <c r="AS1816" s="145"/>
      <c r="AT1816" s="145"/>
      <c r="AU1816" s="145"/>
      <c r="AV1816" s="145"/>
      <c r="AW1816" s="145"/>
      <c r="AX1816" s="145"/>
      <c r="AY1816" s="145"/>
      <c r="AZ1816" s="145"/>
      <c r="BA1816" s="145"/>
      <c r="BB1816" s="145"/>
      <c r="BC1816" s="145"/>
      <c r="BD1816" s="167" t="str">
        <f>C1815</f>
        <v>C4:2,40*5,62</v>
      </c>
      <c r="BE1816" s="145"/>
      <c r="BF1816" s="145"/>
      <c r="BG1816" s="145"/>
      <c r="BH1816" s="145"/>
      <c r="BI1816" s="145"/>
    </row>
    <row r="1817" spans="1:61" ht="12.75">
      <c r="A1817" s="156"/>
      <c r="B1817" s="157"/>
      <c r="C1817" s="160" t="s">
        <v>592</v>
      </c>
      <c r="D1817" s="161"/>
      <c r="E1817" s="162">
        <v>36.6</v>
      </c>
      <c r="F1817" s="163"/>
      <c r="G1817" s="164"/>
      <c r="H1817" s="165"/>
      <c r="I1817" s="158"/>
      <c r="J1817" s="166"/>
      <c r="K1817" s="158"/>
      <c r="M1817" s="159" t="s">
        <v>592</v>
      </c>
      <c r="O1817" s="145"/>
      <c r="Z1817" s="145"/>
      <c r="AA1817" s="145"/>
      <c r="AB1817" s="145"/>
      <c r="AC1817" s="145"/>
      <c r="AD1817" s="145"/>
      <c r="AE1817" s="145"/>
      <c r="AF1817" s="145"/>
      <c r="AG1817" s="145"/>
      <c r="AH1817" s="145"/>
      <c r="AI1817" s="145"/>
      <c r="AJ1817" s="145"/>
      <c r="AK1817" s="145"/>
      <c r="AL1817" s="145"/>
      <c r="AM1817" s="145"/>
      <c r="AN1817" s="145"/>
      <c r="AO1817" s="145"/>
      <c r="AP1817" s="145"/>
      <c r="AQ1817" s="145"/>
      <c r="AR1817" s="145"/>
      <c r="AS1817" s="145"/>
      <c r="AT1817" s="145"/>
      <c r="AU1817" s="145"/>
      <c r="AV1817" s="145"/>
      <c r="AW1817" s="145"/>
      <c r="AX1817" s="145"/>
      <c r="AY1817" s="145"/>
      <c r="AZ1817" s="145"/>
      <c r="BA1817" s="145"/>
      <c r="BB1817" s="145"/>
      <c r="BC1817" s="145"/>
      <c r="BD1817" s="167" t="str">
        <f>C1816</f>
        <v>C1i:(26,10+13,30+10,90)</v>
      </c>
      <c r="BE1817" s="145"/>
      <c r="BF1817" s="145"/>
      <c r="BG1817" s="145"/>
      <c r="BH1817" s="145"/>
      <c r="BI1817" s="145"/>
    </row>
    <row r="1818" spans="1:61" ht="12.75">
      <c r="A1818" s="156"/>
      <c r="B1818" s="157"/>
      <c r="C1818" s="160" t="s">
        <v>593</v>
      </c>
      <c r="D1818" s="161"/>
      <c r="E1818" s="162">
        <v>84.048</v>
      </c>
      <c r="F1818" s="163"/>
      <c r="G1818" s="164"/>
      <c r="H1818" s="165"/>
      <c r="I1818" s="158"/>
      <c r="J1818" s="166"/>
      <c r="K1818" s="158"/>
      <c r="M1818" s="159" t="s">
        <v>593</v>
      </c>
      <c r="O1818" s="145"/>
      <c r="Z1818" s="145"/>
      <c r="AA1818" s="145"/>
      <c r="AB1818" s="145"/>
      <c r="AC1818" s="145"/>
      <c r="AD1818" s="145"/>
      <c r="AE1818" s="145"/>
      <c r="AF1818" s="145"/>
      <c r="AG1818" s="145"/>
      <c r="AH1818" s="145"/>
      <c r="AI1818" s="145"/>
      <c r="AJ1818" s="145"/>
      <c r="AK1818" s="145"/>
      <c r="AL1818" s="145"/>
      <c r="AM1818" s="145"/>
      <c r="AN1818" s="145"/>
      <c r="AO1818" s="145"/>
      <c r="AP1818" s="145"/>
      <c r="AQ1818" s="145"/>
      <c r="AR1818" s="145"/>
      <c r="AS1818" s="145"/>
      <c r="AT1818" s="145"/>
      <c r="AU1818" s="145"/>
      <c r="AV1818" s="145"/>
      <c r="AW1818" s="145"/>
      <c r="AX1818" s="145"/>
      <c r="AY1818" s="145"/>
      <c r="AZ1818" s="145"/>
      <c r="BA1818" s="145"/>
      <c r="BB1818" s="145"/>
      <c r="BC1818" s="145"/>
      <c r="BD1818" s="167" t="str">
        <f>C1817</f>
        <v>C1:(26,40+2,60+2,60+5,00)</v>
      </c>
      <c r="BE1818" s="145"/>
      <c r="BF1818" s="145"/>
      <c r="BG1818" s="145"/>
      <c r="BH1818" s="145"/>
      <c r="BI1818" s="145"/>
    </row>
    <row r="1819" spans="1:61" ht="12.75">
      <c r="A1819" s="156"/>
      <c r="B1819" s="157"/>
      <c r="C1819" s="160" t="s">
        <v>594</v>
      </c>
      <c r="D1819" s="161"/>
      <c r="E1819" s="162">
        <v>70.45</v>
      </c>
      <c r="F1819" s="163"/>
      <c r="G1819" s="164"/>
      <c r="H1819" s="165"/>
      <c r="I1819" s="158"/>
      <c r="J1819" s="166"/>
      <c r="K1819" s="158"/>
      <c r="M1819" s="159" t="s">
        <v>594</v>
      </c>
      <c r="O1819" s="145"/>
      <c r="Z1819" s="145"/>
      <c r="AA1819" s="145"/>
      <c r="AB1819" s="145"/>
      <c r="AC1819" s="145"/>
      <c r="AD1819" s="145"/>
      <c r="AE1819" s="145"/>
      <c r="AF1819" s="145"/>
      <c r="AG1819" s="145"/>
      <c r="AH1819" s="145"/>
      <c r="AI1819" s="145"/>
      <c r="AJ1819" s="145"/>
      <c r="AK1819" s="145"/>
      <c r="AL1819" s="145"/>
      <c r="AM1819" s="145"/>
      <c r="AN1819" s="145"/>
      <c r="AO1819" s="145"/>
      <c r="AP1819" s="145"/>
      <c r="AQ1819" s="145"/>
      <c r="AR1819" s="145"/>
      <c r="AS1819" s="145"/>
      <c r="AT1819" s="145"/>
      <c r="AU1819" s="145"/>
      <c r="AV1819" s="145"/>
      <c r="AW1819" s="145"/>
      <c r="AX1819" s="145"/>
      <c r="AY1819" s="145"/>
      <c r="AZ1819" s="145"/>
      <c r="BA1819" s="145"/>
      <c r="BB1819" s="145"/>
      <c r="BC1819" s="145"/>
      <c r="BD1819" s="167" t="str">
        <f>C1818</f>
        <v>(66,00+0,96*1,30+4,30+1,30+4,20+1,60+1,90+1,60+1,90)</v>
      </c>
      <c r="BE1819" s="145"/>
      <c r="BF1819" s="145"/>
      <c r="BG1819" s="145"/>
      <c r="BH1819" s="145"/>
      <c r="BI1819" s="145"/>
    </row>
    <row r="1820" spans="1:61" ht="12.75">
      <c r="A1820" s="156"/>
      <c r="B1820" s="157"/>
      <c r="C1820" s="160" t="s">
        <v>595</v>
      </c>
      <c r="D1820" s="161"/>
      <c r="E1820" s="162">
        <v>7.2</v>
      </c>
      <c r="F1820" s="163"/>
      <c r="G1820" s="164"/>
      <c r="H1820" s="165"/>
      <c r="I1820" s="158"/>
      <c r="J1820" s="166"/>
      <c r="K1820" s="158"/>
      <c r="M1820" s="159" t="s">
        <v>595</v>
      </c>
      <c r="O1820" s="145"/>
      <c r="Z1820" s="145"/>
      <c r="AA1820" s="145"/>
      <c r="AB1820" s="145"/>
      <c r="AC1820" s="145"/>
      <c r="AD1820" s="145"/>
      <c r="AE1820" s="145"/>
      <c r="AF1820" s="145"/>
      <c r="AG1820" s="145"/>
      <c r="AH1820" s="145"/>
      <c r="AI1820" s="145"/>
      <c r="AJ1820" s="145"/>
      <c r="AK1820" s="145"/>
      <c r="AL1820" s="145"/>
      <c r="AM1820" s="145"/>
      <c r="AN1820" s="145"/>
      <c r="AO1820" s="145"/>
      <c r="AP1820" s="145"/>
      <c r="AQ1820" s="145"/>
      <c r="AR1820" s="145"/>
      <c r="AS1820" s="145"/>
      <c r="AT1820" s="145"/>
      <c r="AU1820" s="145"/>
      <c r="AV1820" s="145"/>
      <c r="AW1820" s="145"/>
      <c r="AX1820" s="145"/>
      <c r="AY1820" s="145"/>
      <c r="AZ1820" s="145"/>
      <c r="BA1820" s="145"/>
      <c r="BB1820" s="145"/>
      <c r="BC1820" s="145"/>
      <c r="BD1820" s="167" t="str">
        <f>C1819</f>
        <v>(14,50+1,60+14,50+1,50+16,20+8,00+12,95+1,20)</v>
      </c>
      <c r="BE1820" s="145"/>
      <c r="BF1820" s="145"/>
      <c r="BG1820" s="145"/>
      <c r="BH1820" s="145"/>
      <c r="BI1820" s="145"/>
    </row>
    <row r="1821" spans="1:61" ht="12.75">
      <c r="A1821" s="156"/>
      <c r="B1821" s="157"/>
      <c r="C1821" s="160" t="s">
        <v>1170</v>
      </c>
      <c r="D1821" s="161"/>
      <c r="E1821" s="162">
        <v>50.14</v>
      </c>
      <c r="F1821" s="163"/>
      <c r="G1821" s="164"/>
      <c r="H1821" s="165"/>
      <c r="I1821" s="158"/>
      <c r="J1821" s="166"/>
      <c r="K1821" s="158"/>
      <c r="M1821" s="159" t="s">
        <v>1170</v>
      </c>
      <c r="O1821" s="145"/>
      <c r="Z1821" s="145"/>
      <c r="AA1821" s="145"/>
      <c r="AB1821" s="145"/>
      <c r="AC1821" s="145"/>
      <c r="AD1821" s="145"/>
      <c r="AE1821" s="145"/>
      <c r="AF1821" s="145"/>
      <c r="AG1821" s="145"/>
      <c r="AH1821" s="145"/>
      <c r="AI1821" s="145"/>
      <c r="AJ1821" s="145"/>
      <c r="AK1821" s="145"/>
      <c r="AL1821" s="145"/>
      <c r="AM1821" s="145"/>
      <c r="AN1821" s="145"/>
      <c r="AO1821" s="145"/>
      <c r="AP1821" s="145"/>
      <c r="AQ1821" s="145"/>
      <c r="AR1821" s="145"/>
      <c r="AS1821" s="145"/>
      <c r="AT1821" s="145"/>
      <c r="AU1821" s="145"/>
      <c r="AV1821" s="145"/>
      <c r="AW1821" s="145"/>
      <c r="AX1821" s="145"/>
      <c r="AY1821" s="145"/>
      <c r="AZ1821" s="145"/>
      <c r="BA1821" s="145"/>
      <c r="BB1821" s="145"/>
      <c r="BC1821" s="145"/>
      <c r="BD1821" s="167" t="str">
        <f>C1820</f>
        <v>1,20*6,00</v>
      </c>
      <c r="BE1821" s="145"/>
      <c r="BF1821" s="145"/>
      <c r="BG1821" s="145"/>
      <c r="BH1821" s="145"/>
      <c r="BI1821" s="145"/>
    </row>
    <row r="1822" spans="1:61" ht="12.75">
      <c r="A1822" s="156"/>
      <c r="B1822" s="157"/>
      <c r="C1822" s="160" t="s">
        <v>700</v>
      </c>
      <c r="D1822" s="161"/>
      <c r="E1822" s="162">
        <v>12.4495</v>
      </c>
      <c r="F1822" s="163"/>
      <c r="G1822" s="164"/>
      <c r="H1822" s="165"/>
      <c r="I1822" s="158"/>
      <c r="J1822" s="166"/>
      <c r="K1822" s="158"/>
      <c r="M1822" s="159" t="s">
        <v>700</v>
      </c>
      <c r="O1822" s="145"/>
      <c r="Z1822" s="145"/>
      <c r="AA1822" s="145"/>
      <c r="AB1822" s="145"/>
      <c r="AC1822" s="145"/>
      <c r="AD1822" s="145"/>
      <c r="AE1822" s="145"/>
      <c r="AF1822" s="145"/>
      <c r="AG1822" s="145"/>
      <c r="AH1822" s="145"/>
      <c r="AI1822" s="145"/>
      <c r="AJ1822" s="145"/>
      <c r="AK1822" s="145"/>
      <c r="AL1822" s="145"/>
      <c r="AM1822" s="145"/>
      <c r="AN1822" s="145"/>
      <c r="AO1822" s="145"/>
      <c r="AP1822" s="145"/>
      <c r="AQ1822" s="145"/>
      <c r="AR1822" s="145"/>
      <c r="AS1822" s="145"/>
      <c r="AT1822" s="145"/>
      <c r="AU1822" s="145"/>
      <c r="AV1822" s="145"/>
      <c r="AW1822" s="145"/>
      <c r="AX1822" s="145"/>
      <c r="AY1822" s="145"/>
      <c r="AZ1822" s="145"/>
      <c r="BA1822" s="145"/>
      <c r="BB1822" s="145"/>
      <c r="BC1822" s="145"/>
      <c r="BD1822" s="167" t="str">
        <f>C1821</f>
        <v>S6:17,785*(3,90+4,10)/2-(15,00*0,50+15,00/2*1,80/2*2)</v>
      </c>
      <c r="BE1822" s="145"/>
      <c r="BF1822" s="145"/>
      <c r="BG1822" s="145"/>
      <c r="BH1822" s="145"/>
      <c r="BI1822" s="145"/>
    </row>
    <row r="1823" spans="1:61" ht="12.75">
      <c r="A1823" s="168" t="s">
        <v>50</v>
      </c>
      <c r="B1823" s="169" t="s">
        <v>1599</v>
      </c>
      <c r="C1823" s="170" t="s">
        <v>1600</v>
      </c>
      <c r="D1823" s="171"/>
      <c r="E1823" s="172"/>
      <c r="F1823" s="172"/>
      <c r="G1823" s="173">
        <f>SUM(G1732:G1822)</f>
        <v>0</v>
      </c>
      <c r="H1823" s="174"/>
      <c r="I1823" s="173">
        <f>SUM(I1732:I1822)</f>
        <v>0.29514649</v>
      </c>
      <c r="J1823" s="175"/>
      <c r="K1823" s="173">
        <f>SUM(K1732:K1822)</f>
        <v>0</v>
      </c>
      <c r="O1823" s="145"/>
      <c r="X1823" s="176">
        <f>K1823</f>
        <v>0</v>
      </c>
      <c r="Y1823" s="176">
        <f>I1823</f>
        <v>0.29514649</v>
      </c>
      <c r="Z1823" s="155">
        <f>G1823</f>
        <v>0</v>
      </c>
      <c r="AA1823" s="145"/>
      <c r="AB1823" s="145"/>
      <c r="AC1823" s="145"/>
      <c r="AD1823" s="145"/>
      <c r="AE1823" s="145"/>
      <c r="AF1823" s="145"/>
      <c r="AG1823" s="145"/>
      <c r="AH1823" s="145"/>
      <c r="AI1823" s="145"/>
      <c r="AJ1823" s="145"/>
      <c r="AK1823" s="145"/>
      <c r="AL1823" s="145"/>
      <c r="AM1823" s="145"/>
      <c r="AN1823" s="145"/>
      <c r="AO1823" s="145"/>
      <c r="AP1823" s="145"/>
      <c r="AQ1823" s="145"/>
      <c r="AR1823" s="145"/>
      <c r="AS1823" s="145"/>
      <c r="AT1823" s="145"/>
      <c r="AU1823" s="145"/>
      <c r="AV1823" s="145"/>
      <c r="AW1823" s="145"/>
      <c r="AX1823" s="145"/>
      <c r="AY1823" s="145"/>
      <c r="AZ1823" s="145"/>
      <c r="BA1823" s="177"/>
      <c r="BB1823" s="177"/>
      <c r="BC1823" s="177"/>
      <c r="BD1823" s="177"/>
      <c r="BE1823" s="177"/>
      <c r="BF1823" s="177"/>
      <c r="BG1823" s="145"/>
      <c r="BH1823" s="145"/>
      <c r="BI1823" s="145"/>
    </row>
    <row r="1824" spans="1:15" ht="14.25" customHeight="1">
      <c r="A1824" s="135" t="s">
        <v>46</v>
      </c>
      <c r="B1824" s="136" t="s">
        <v>1623</v>
      </c>
      <c r="C1824" s="137" t="s">
        <v>1624</v>
      </c>
      <c r="D1824" s="138"/>
      <c r="E1824" s="139"/>
      <c r="F1824" s="139"/>
      <c r="G1824" s="140"/>
      <c r="H1824" s="141"/>
      <c r="I1824" s="142"/>
      <c r="J1824" s="143"/>
      <c r="K1824" s="144"/>
      <c r="O1824" s="145"/>
    </row>
    <row r="1825" spans="1:104" ht="12.75">
      <c r="A1825" s="146">
        <v>328</v>
      </c>
      <c r="B1825" s="147" t="s">
        <v>1625</v>
      </c>
      <c r="C1825" s="148" t="s">
        <v>1626</v>
      </c>
      <c r="D1825" s="149" t="s">
        <v>122</v>
      </c>
      <c r="E1825" s="150">
        <v>3</v>
      </c>
      <c r="F1825" s="151">
        <v>0</v>
      </c>
      <c r="G1825" s="152">
        <f>E1825*F1825</f>
        <v>0</v>
      </c>
      <c r="H1825" s="153">
        <v>0.00151</v>
      </c>
      <c r="I1825" s="154">
        <f>E1825*H1825</f>
        <v>0.00453</v>
      </c>
      <c r="J1825" s="153">
        <v>0</v>
      </c>
      <c r="K1825" s="154">
        <f>E1825*J1825</f>
        <v>0</v>
      </c>
      <c r="O1825" s="145"/>
      <c r="Z1825" s="145"/>
      <c r="AA1825" s="145">
        <v>1</v>
      </c>
      <c r="AB1825" s="145">
        <v>7</v>
      </c>
      <c r="AC1825" s="145">
        <v>7</v>
      </c>
      <c r="AD1825" s="145"/>
      <c r="AE1825" s="145"/>
      <c r="AF1825" s="145"/>
      <c r="AG1825" s="145"/>
      <c r="AH1825" s="145"/>
      <c r="AI1825" s="145"/>
      <c r="AJ1825" s="145"/>
      <c r="AK1825" s="145"/>
      <c r="AL1825" s="145"/>
      <c r="AM1825" s="145"/>
      <c r="AN1825" s="145"/>
      <c r="AO1825" s="145"/>
      <c r="AP1825" s="145"/>
      <c r="AQ1825" s="145"/>
      <c r="AR1825" s="145"/>
      <c r="AS1825" s="145"/>
      <c r="AT1825" s="145"/>
      <c r="AU1825" s="145"/>
      <c r="AV1825" s="145"/>
      <c r="AW1825" s="145"/>
      <c r="AX1825" s="145"/>
      <c r="AY1825" s="145"/>
      <c r="AZ1825" s="155">
        <f>G1825</f>
        <v>0</v>
      </c>
      <c r="BA1825" s="145"/>
      <c r="BB1825" s="145"/>
      <c r="BC1825" s="145"/>
      <c r="BD1825" s="145"/>
      <c r="BE1825" s="145"/>
      <c r="BF1825" s="145"/>
      <c r="BG1825" s="145"/>
      <c r="BH1825" s="145"/>
      <c r="BI1825" s="145"/>
      <c r="CA1825" s="145">
        <v>1</v>
      </c>
      <c r="CB1825" s="145">
        <v>7</v>
      </c>
      <c r="CZ1825" s="108">
        <v>2</v>
      </c>
    </row>
    <row r="1826" spans="1:61" ht="12.75">
      <c r="A1826" s="168" t="s">
        <v>50</v>
      </c>
      <c r="B1826" s="169" t="s">
        <v>1623</v>
      </c>
      <c r="C1826" s="170" t="s">
        <v>1624</v>
      </c>
      <c r="D1826" s="171"/>
      <c r="E1826" s="172"/>
      <c r="F1826" s="172"/>
      <c r="G1826" s="173">
        <f>SUM(G1824:G1825)</f>
        <v>0</v>
      </c>
      <c r="H1826" s="174"/>
      <c r="I1826" s="173">
        <f>SUM(I1824:I1825)</f>
        <v>0.00453</v>
      </c>
      <c r="J1826" s="175"/>
      <c r="K1826" s="173">
        <f>SUM(K1824:K1825)</f>
        <v>0</v>
      </c>
      <c r="O1826" s="145"/>
      <c r="X1826" s="176">
        <f>K1826</f>
        <v>0</v>
      </c>
      <c r="Y1826" s="176">
        <f>I1826</f>
        <v>0.00453</v>
      </c>
      <c r="Z1826" s="155">
        <f>G1826</f>
        <v>0</v>
      </c>
      <c r="AA1826" s="145"/>
      <c r="AB1826" s="145"/>
      <c r="AC1826" s="145"/>
      <c r="AD1826" s="145"/>
      <c r="AE1826" s="145"/>
      <c r="AF1826" s="145"/>
      <c r="AG1826" s="145"/>
      <c r="AH1826" s="145"/>
      <c r="AI1826" s="145"/>
      <c r="AJ1826" s="145"/>
      <c r="AK1826" s="145"/>
      <c r="AL1826" s="145"/>
      <c r="AM1826" s="145"/>
      <c r="AN1826" s="145"/>
      <c r="AO1826" s="145"/>
      <c r="AP1826" s="145"/>
      <c r="AQ1826" s="145"/>
      <c r="AR1826" s="145"/>
      <c r="AS1826" s="145"/>
      <c r="AT1826" s="145"/>
      <c r="AU1826" s="145"/>
      <c r="AV1826" s="145"/>
      <c r="AW1826" s="145"/>
      <c r="AX1826" s="145"/>
      <c r="AY1826" s="145"/>
      <c r="AZ1826" s="145"/>
      <c r="BA1826" s="177"/>
      <c r="BB1826" s="177"/>
      <c r="BC1826" s="177"/>
      <c r="BD1826" s="177"/>
      <c r="BE1826" s="177"/>
      <c r="BF1826" s="177"/>
      <c r="BG1826" s="145"/>
      <c r="BH1826" s="145"/>
      <c r="BI1826" s="145"/>
    </row>
    <row r="1827" spans="1:15" ht="14.25" customHeight="1">
      <c r="A1827" s="135" t="s">
        <v>46</v>
      </c>
      <c r="B1827" s="136" t="s">
        <v>208</v>
      </c>
      <c r="C1827" s="137" t="s">
        <v>209</v>
      </c>
      <c r="D1827" s="138"/>
      <c r="E1827" s="139"/>
      <c r="F1827" s="139"/>
      <c r="G1827" s="140"/>
      <c r="H1827" s="141"/>
      <c r="I1827" s="142"/>
      <c r="J1827" s="143"/>
      <c r="K1827" s="144"/>
      <c r="O1827" s="145"/>
    </row>
    <row r="1828" spans="1:80" ht="13.5" customHeight="1">
      <c r="A1828" s="146" t="s">
        <v>210</v>
      </c>
      <c r="B1828" s="147" t="s">
        <v>208</v>
      </c>
      <c r="C1828" s="148" t="s">
        <v>1627</v>
      </c>
      <c r="D1828" s="149" t="s">
        <v>208</v>
      </c>
      <c r="E1828" s="150">
        <v>1</v>
      </c>
      <c r="F1828" s="151"/>
      <c r="G1828" s="152">
        <f>E1828*F1828</f>
        <v>0</v>
      </c>
      <c r="H1828" s="153"/>
      <c r="I1828" s="154">
        <f>E1828*H1828</f>
        <v>0</v>
      </c>
      <c r="J1828" s="153"/>
      <c r="K1828" s="154">
        <f>E1828*J1828</f>
        <v>0</v>
      </c>
      <c r="O1828" s="145"/>
      <c r="Z1828" s="145"/>
      <c r="AA1828" s="145"/>
      <c r="AB1828" s="145"/>
      <c r="AC1828" s="145"/>
      <c r="AD1828" s="145"/>
      <c r="AE1828" s="145"/>
      <c r="AF1828" s="145"/>
      <c r="AG1828" s="145"/>
      <c r="AH1828" s="145"/>
      <c r="AI1828" s="145"/>
      <c r="AJ1828" s="145"/>
      <c r="AK1828" s="145"/>
      <c r="AL1828" s="145"/>
      <c r="AM1828" s="145"/>
      <c r="AN1828" s="145"/>
      <c r="AO1828" s="145"/>
      <c r="AP1828" s="145"/>
      <c r="AQ1828" s="145"/>
      <c r="AR1828" s="145"/>
      <c r="AS1828" s="145"/>
      <c r="AT1828" s="145"/>
      <c r="AU1828" s="145"/>
      <c r="AV1828" s="145"/>
      <c r="AW1828" s="145"/>
      <c r="AX1828" s="145"/>
      <c r="AY1828" s="145"/>
      <c r="AZ1828" s="155">
        <f>G1828</f>
        <v>0</v>
      </c>
      <c r="BA1828" s="145"/>
      <c r="BB1828" s="145"/>
      <c r="BC1828" s="145"/>
      <c r="BD1828" s="145"/>
      <c r="BE1828" s="145"/>
      <c r="BF1828" s="145"/>
      <c r="BG1828" s="145"/>
      <c r="BH1828" s="145"/>
      <c r="BI1828" s="145"/>
      <c r="CA1828" s="145"/>
      <c r="CB1828" s="145"/>
    </row>
    <row r="1829" spans="1:80" ht="13.5" customHeight="1">
      <c r="A1829" s="146" t="s">
        <v>212</v>
      </c>
      <c r="B1829" s="147" t="s">
        <v>208</v>
      </c>
      <c r="C1829" s="148" t="s">
        <v>1628</v>
      </c>
      <c r="D1829" s="149" t="s">
        <v>208</v>
      </c>
      <c r="E1829" s="150">
        <v>1</v>
      </c>
      <c r="F1829" s="151"/>
      <c r="G1829" s="152">
        <f>E1829*F1829</f>
        <v>0</v>
      </c>
      <c r="H1829" s="153"/>
      <c r="I1829" s="154">
        <f>E1829*H1829</f>
        <v>0</v>
      </c>
      <c r="J1829" s="153"/>
      <c r="K1829" s="154">
        <f>E1829*J1829</f>
        <v>0</v>
      </c>
      <c r="O1829" s="145"/>
      <c r="Z1829" s="145"/>
      <c r="AA1829" s="145"/>
      <c r="AB1829" s="145"/>
      <c r="AC1829" s="145"/>
      <c r="AD1829" s="145"/>
      <c r="AE1829" s="145"/>
      <c r="AF1829" s="145"/>
      <c r="AG1829" s="145"/>
      <c r="AH1829" s="145"/>
      <c r="AI1829" s="145"/>
      <c r="AJ1829" s="145"/>
      <c r="AK1829" s="145"/>
      <c r="AL1829" s="145"/>
      <c r="AM1829" s="145"/>
      <c r="AN1829" s="145"/>
      <c r="AO1829" s="145"/>
      <c r="AP1829" s="145"/>
      <c r="AQ1829" s="145"/>
      <c r="AR1829" s="145"/>
      <c r="AS1829" s="145"/>
      <c r="AT1829" s="145"/>
      <c r="AU1829" s="145"/>
      <c r="AV1829" s="145"/>
      <c r="AW1829" s="145"/>
      <c r="AX1829" s="145"/>
      <c r="AY1829" s="145"/>
      <c r="AZ1829" s="155">
        <f>G1829</f>
        <v>0</v>
      </c>
      <c r="BA1829" s="145"/>
      <c r="BB1829" s="145"/>
      <c r="BC1829" s="145"/>
      <c r="BD1829" s="145"/>
      <c r="BE1829" s="145"/>
      <c r="BF1829" s="145"/>
      <c r="BG1829" s="145"/>
      <c r="BH1829" s="145"/>
      <c r="BI1829" s="145"/>
      <c r="CA1829" s="145"/>
      <c r="CB1829" s="145"/>
    </row>
    <row r="1830" spans="1:80" ht="13.5" customHeight="1">
      <c r="A1830" s="146" t="s">
        <v>214</v>
      </c>
      <c r="B1830" s="147" t="s">
        <v>208</v>
      </c>
      <c r="C1830" s="148" t="s">
        <v>1629</v>
      </c>
      <c r="D1830" s="149" t="s">
        <v>208</v>
      </c>
      <c r="E1830" s="150">
        <v>1</v>
      </c>
      <c r="F1830" s="151"/>
      <c r="G1830" s="152">
        <f>E1830*F1830</f>
        <v>0</v>
      </c>
      <c r="H1830" s="153"/>
      <c r="I1830" s="154">
        <f>E1830*H1830</f>
        <v>0</v>
      </c>
      <c r="J1830" s="153"/>
      <c r="K1830" s="154">
        <f>E1830*J1830</f>
        <v>0</v>
      </c>
      <c r="O1830" s="145"/>
      <c r="Z1830" s="145"/>
      <c r="AA1830" s="145"/>
      <c r="AB1830" s="145"/>
      <c r="AC1830" s="145"/>
      <c r="AD1830" s="145"/>
      <c r="AE1830" s="145"/>
      <c r="AF1830" s="145"/>
      <c r="AG1830" s="145"/>
      <c r="AH1830" s="145"/>
      <c r="AI1830" s="145"/>
      <c r="AJ1830" s="145"/>
      <c r="AK1830" s="145"/>
      <c r="AL1830" s="145"/>
      <c r="AM1830" s="145"/>
      <c r="AN1830" s="145"/>
      <c r="AO1830" s="145"/>
      <c r="AP1830" s="145"/>
      <c r="AQ1830" s="145"/>
      <c r="AR1830" s="145"/>
      <c r="AS1830" s="145"/>
      <c r="AT1830" s="145"/>
      <c r="AU1830" s="145"/>
      <c r="AV1830" s="145"/>
      <c r="AW1830" s="145"/>
      <c r="AX1830" s="145"/>
      <c r="AY1830" s="145"/>
      <c r="AZ1830" s="155">
        <f>G1830</f>
        <v>0</v>
      </c>
      <c r="BA1830" s="145"/>
      <c r="BB1830" s="145"/>
      <c r="BC1830" s="145"/>
      <c r="BD1830" s="145"/>
      <c r="BE1830" s="145"/>
      <c r="BF1830" s="145"/>
      <c r="BG1830" s="145"/>
      <c r="BH1830" s="145"/>
      <c r="BI1830" s="145"/>
      <c r="CA1830" s="145"/>
      <c r="CB1830" s="145"/>
    </row>
    <row r="1831" spans="1:80" ht="13.5" customHeight="1">
      <c r="A1831" s="146" t="s">
        <v>216</v>
      </c>
      <c r="B1831" s="147" t="s">
        <v>208</v>
      </c>
      <c r="C1831" s="148" t="s">
        <v>219</v>
      </c>
      <c r="D1831" s="149" t="s">
        <v>208</v>
      </c>
      <c r="E1831" s="150">
        <v>1</v>
      </c>
      <c r="F1831" s="151"/>
      <c r="G1831" s="152">
        <f>E1831*F1831</f>
        <v>0</v>
      </c>
      <c r="H1831" s="153"/>
      <c r="I1831" s="154">
        <f>E1831*H1831</f>
        <v>0</v>
      </c>
      <c r="J1831" s="153"/>
      <c r="K1831" s="154">
        <f>E1831*J1831</f>
        <v>0</v>
      </c>
      <c r="O1831" s="145"/>
      <c r="Z1831" s="145"/>
      <c r="AA1831" s="145"/>
      <c r="AB1831" s="145"/>
      <c r="AC1831" s="145"/>
      <c r="AD1831" s="145"/>
      <c r="AE1831" s="145"/>
      <c r="AF1831" s="145"/>
      <c r="AG1831" s="145"/>
      <c r="AH1831" s="145"/>
      <c r="AI1831" s="145"/>
      <c r="AJ1831" s="145"/>
      <c r="AK1831" s="145"/>
      <c r="AL1831" s="145"/>
      <c r="AM1831" s="145"/>
      <c r="AN1831" s="145"/>
      <c r="AO1831" s="145"/>
      <c r="AP1831" s="145"/>
      <c r="AQ1831" s="145"/>
      <c r="AR1831" s="145"/>
      <c r="AS1831" s="145"/>
      <c r="AT1831" s="145"/>
      <c r="AU1831" s="145"/>
      <c r="AV1831" s="145"/>
      <c r="AW1831" s="145"/>
      <c r="AX1831" s="145"/>
      <c r="AY1831" s="145"/>
      <c r="AZ1831" s="155">
        <f>G1831</f>
        <v>0</v>
      </c>
      <c r="BA1831" s="145"/>
      <c r="BB1831" s="145"/>
      <c r="BC1831" s="145"/>
      <c r="BD1831" s="145"/>
      <c r="BE1831" s="145"/>
      <c r="BF1831" s="145"/>
      <c r="BG1831" s="145"/>
      <c r="BH1831" s="145"/>
      <c r="BI1831" s="145"/>
      <c r="CA1831" s="145"/>
      <c r="CB1831" s="145"/>
    </row>
    <row r="1832" spans="1:80" ht="13.5" customHeight="1">
      <c r="A1832" s="146" t="s">
        <v>218</v>
      </c>
      <c r="B1832" s="147" t="s">
        <v>208</v>
      </c>
      <c r="C1832" s="148" t="s">
        <v>223</v>
      </c>
      <c r="D1832" s="149" t="s">
        <v>208</v>
      </c>
      <c r="E1832" s="150">
        <v>1</v>
      </c>
      <c r="F1832" s="151"/>
      <c r="G1832" s="152">
        <f>E1832*F1832</f>
        <v>0</v>
      </c>
      <c r="H1832" s="153"/>
      <c r="I1832" s="154">
        <f>E1832*H1832</f>
        <v>0</v>
      </c>
      <c r="J1832" s="153"/>
      <c r="K1832" s="154">
        <f>E1832*J1832</f>
        <v>0</v>
      </c>
      <c r="O1832" s="145"/>
      <c r="Z1832" s="145"/>
      <c r="AA1832" s="145"/>
      <c r="AB1832" s="145"/>
      <c r="AC1832" s="145"/>
      <c r="AD1832" s="145"/>
      <c r="AE1832" s="145"/>
      <c r="AF1832" s="145"/>
      <c r="AG1832" s="145"/>
      <c r="AH1832" s="145"/>
      <c r="AI1832" s="145"/>
      <c r="AJ1832" s="145"/>
      <c r="AK1832" s="145"/>
      <c r="AL1832" s="145"/>
      <c r="AM1832" s="145"/>
      <c r="AN1832" s="145"/>
      <c r="AO1832" s="145"/>
      <c r="AP1832" s="145"/>
      <c r="AQ1832" s="145"/>
      <c r="AR1832" s="145"/>
      <c r="AS1832" s="145"/>
      <c r="AT1832" s="145"/>
      <c r="AU1832" s="145"/>
      <c r="AV1832" s="145"/>
      <c r="AW1832" s="145"/>
      <c r="AX1832" s="145"/>
      <c r="AY1832" s="145"/>
      <c r="AZ1832" s="155">
        <f>G1832</f>
        <v>0</v>
      </c>
      <c r="BA1832" s="145"/>
      <c r="BB1832" s="145"/>
      <c r="BC1832" s="145"/>
      <c r="BD1832" s="145"/>
      <c r="BE1832" s="145"/>
      <c r="BF1832" s="145"/>
      <c r="BG1832" s="145"/>
      <c r="BH1832" s="145"/>
      <c r="BI1832" s="145"/>
      <c r="CA1832" s="145"/>
      <c r="CB1832" s="145"/>
    </row>
    <row r="1833" spans="1:80" ht="13.5" customHeight="1">
      <c r="A1833" s="146" t="s">
        <v>220</v>
      </c>
      <c r="B1833" s="147" t="s">
        <v>208</v>
      </c>
      <c r="C1833" s="148" t="s">
        <v>225</v>
      </c>
      <c r="D1833" s="149" t="s">
        <v>208</v>
      </c>
      <c r="E1833" s="150">
        <v>1</v>
      </c>
      <c r="F1833" s="151"/>
      <c r="G1833" s="152">
        <f>E1833*F1833</f>
        <v>0</v>
      </c>
      <c r="H1833" s="153"/>
      <c r="I1833" s="154">
        <f>E1833*H1833</f>
        <v>0</v>
      </c>
      <c r="J1833" s="153"/>
      <c r="K1833" s="154">
        <f>E1833*J1833</f>
        <v>0</v>
      </c>
      <c r="O1833" s="145"/>
      <c r="Z1833" s="145"/>
      <c r="AA1833" s="145"/>
      <c r="AB1833" s="145"/>
      <c r="AC1833" s="145"/>
      <c r="AD1833" s="145"/>
      <c r="AE1833" s="145"/>
      <c r="AF1833" s="145"/>
      <c r="AG1833" s="145"/>
      <c r="AH1833" s="145"/>
      <c r="AI1833" s="145"/>
      <c r="AJ1833" s="145"/>
      <c r="AK1833" s="145"/>
      <c r="AL1833" s="145"/>
      <c r="AM1833" s="145"/>
      <c r="AN1833" s="145"/>
      <c r="AO1833" s="145"/>
      <c r="AP1833" s="145"/>
      <c r="AQ1833" s="145"/>
      <c r="AR1833" s="145"/>
      <c r="AS1833" s="145"/>
      <c r="AT1833" s="145"/>
      <c r="AU1833" s="145"/>
      <c r="AV1833" s="145"/>
      <c r="AW1833" s="145"/>
      <c r="AX1833" s="145"/>
      <c r="AY1833" s="145"/>
      <c r="AZ1833" s="155">
        <f>G1833</f>
        <v>0</v>
      </c>
      <c r="BA1833" s="145"/>
      <c r="BB1833" s="145"/>
      <c r="BC1833" s="145"/>
      <c r="BD1833" s="145"/>
      <c r="BE1833" s="145"/>
      <c r="BF1833" s="145"/>
      <c r="BG1833" s="145"/>
      <c r="BH1833" s="145"/>
      <c r="BI1833" s="145"/>
      <c r="CA1833" s="145"/>
      <c r="CB1833" s="145"/>
    </row>
    <row r="1834" spans="1:61" ht="12.75">
      <c r="A1834" s="168" t="s">
        <v>50</v>
      </c>
      <c r="B1834" s="169"/>
      <c r="C1834" s="170"/>
      <c r="D1834" s="171"/>
      <c r="E1834" s="172"/>
      <c r="F1834" s="172"/>
      <c r="G1834" s="173">
        <f>SUM(G1827:G1833)</f>
        <v>0</v>
      </c>
      <c r="H1834" s="174"/>
      <c r="I1834" s="173">
        <f>SUM(I1827:I1833)</f>
        <v>0</v>
      </c>
      <c r="J1834" s="175"/>
      <c r="K1834" s="173">
        <f>SUM(K1827:K1833)</f>
        <v>0</v>
      </c>
      <c r="O1834" s="145"/>
      <c r="X1834" s="176">
        <f>K1834</f>
        <v>0</v>
      </c>
      <c r="Y1834" s="176">
        <f>I1834</f>
        <v>0</v>
      </c>
      <c r="Z1834" s="155">
        <f>G1834</f>
        <v>0</v>
      </c>
      <c r="AA1834" s="145"/>
      <c r="AB1834" s="145"/>
      <c r="AC1834" s="145"/>
      <c r="AD1834" s="145"/>
      <c r="AE1834" s="145"/>
      <c r="AF1834" s="145"/>
      <c r="AG1834" s="145"/>
      <c r="AH1834" s="145"/>
      <c r="AI1834" s="145"/>
      <c r="AJ1834" s="145"/>
      <c r="AK1834" s="145"/>
      <c r="AL1834" s="145"/>
      <c r="AM1834" s="145"/>
      <c r="AN1834" s="145"/>
      <c r="AO1834" s="145"/>
      <c r="AP1834" s="145"/>
      <c r="AQ1834" s="145"/>
      <c r="AR1834" s="145"/>
      <c r="AS1834" s="145"/>
      <c r="AT1834" s="145"/>
      <c r="AU1834" s="145"/>
      <c r="AV1834" s="145"/>
      <c r="AW1834" s="145"/>
      <c r="AX1834" s="145"/>
      <c r="AY1834" s="145"/>
      <c r="AZ1834" s="145"/>
      <c r="BA1834" s="177"/>
      <c r="BB1834" s="177"/>
      <c r="BC1834" s="177"/>
      <c r="BD1834" s="177"/>
      <c r="BE1834" s="177"/>
      <c r="BF1834" s="177"/>
      <c r="BG1834" s="145"/>
      <c r="BH1834" s="145"/>
      <c r="BI1834" s="145"/>
    </row>
    <row r="1835" spans="1:58" ht="12.75">
      <c r="A1835" s="178" t="s">
        <v>29</v>
      </c>
      <c r="B1835" s="179" t="s">
        <v>51</v>
      </c>
      <c r="C1835" s="180"/>
      <c r="D1835" s="181"/>
      <c r="E1835" s="182"/>
      <c r="F1835" s="182"/>
      <c r="G1835" s="183">
        <f>SUM(Z7:Z1835)</f>
        <v>0</v>
      </c>
      <c r="H1835" s="184"/>
      <c r="I1835" s="183">
        <f>SUM(Y7:Y1835)</f>
        <v>1034.474052125</v>
      </c>
      <c r="J1835" s="184"/>
      <c r="K1835" s="183">
        <f>SUM(X7:X1835)</f>
        <v>-0.025140000000000003</v>
      </c>
      <c r="O1835" s="145"/>
      <c r="BA1835" s="185"/>
      <c r="BB1835" s="185"/>
      <c r="BC1835" s="185"/>
      <c r="BD1835" s="185"/>
      <c r="BE1835" s="185"/>
      <c r="BF1835" s="185"/>
    </row>
    <row r="1836" ht="12.75">
      <c r="E1836" s="108"/>
    </row>
    <row r="1837" spans="1:5" ht="12.75">
      <c r="A1837" s="186" t="s">
        <v>31</v>
      </c>
      <c r="E1837" s="108"/>
    </row>
    <row r="1838" spans="1:7" ht="117.75" customHeight="1">
      <c r="A1838" s="187"/>
      <c r="B1838" s="188"/>
      <c r="C1838" s="188"/>
      <c r="D1838" s="188"/>
      <c r="E1838" s="188"/>
      <c r="F1838" s="188"/>
      <c r="G1838" s="189"/>
    </row>
    <row r="1839" ht="12.75">
      <c r="E1839" s="108"/>
    </row>
    <row r="1840" ht="12.75">
      <c r="E1840" s="108"/>
    </row>
    <row r="1841" ht="12.75">
      <c r="E1841" s="108"/>
    </row>
    <row r="1842" ht="12.75">
      <c r="E1842" s="108"/>
    </row>
    <row r="1843" ht="12.75">
      <c r="E1843" s="108"/>
    </row>
    <row r="1844" ht="12.75">
      <c r="E1844" s="108"/>
    </row>
    <row r="1845" ht="12.75">
      <c r="E1845" s="108"/>
    </row>
    <row r="1846" ht="12.75">
      <c r="E1846" s="108"/>
    </row>
    <row r="1847" ht="12.75">
      <c r="E1847" s="108"/>
    </row>
    <row r="1848" ht="12.75">
      <c r="E1848" s="108"/>
    </row>
    <row r="1849" ht="12.75">
      <c r="E1849" s="108"/>
    </row>
    <row r="1850" ht="12.75">
      <c r="E1850" s="108"/>
    </row>
    <row r="1851" ht="12.75">
      <c r="E1851" s="108"/>
    </row>
    <row r="1852" ht="12.75">
      <c r="E1852" s="108"/>
    </row>
    <row r="1853" ht="12.75">
      <c r="E1853" s="108"/>
    </row>
    <row r="1854" ht="12.75">
      <c r="E1854" s="108"/>
    </row>
    <row r="1855" ht="12.75">
      <c r="E1855" s="108"/>
    </row>
    <row r="1856" ht="12.75">
      <c r="E1856" s="108"/>
    </row>
    <row r="1857" ht="12.75">
      <c r="E1857" s="108"/>
    </row>
    <row r="1858" ht="12.75">
      <c r="E1858" s="108"/>
    </row>
    <row r="1859" spans="1:7" ht="12.75">
      <c r="A1859" s="166"/>
      <c r="B1859" s="166"/>
      <c r="C1859" s="166"/>
      <c r="D1859" s="166"/>
      <c r="E1859" s="166"/>
      <c r="F1859" s="166"/>
      <c r="G1859" s="166"/>
    </row>
    <row r="1860" spans="1:7" ht="12.75">
      <c r="A1860" s="166"/>
      <c r="B1860" s="166"/>
      <c r="C1860" s="166"/>
      <c r="D1860" s="166"/>
      <c r="E1860" s="166"/>
      <c r="F1860" s="166"/>
      <c r="G1860" s="166"/>
    </row>
    <row r="1861" spans="1:7" ht="12.75">
      <c r="A1861" s="166"/>
      <c r="B1861" s="166"/>
      <c r="C1861" s="166"/>
      <c r="D1861" s="166"/>
      <c r="E1861" s="166"/>
      <c r="F1861" s="166"/>
      <c r="G1861" s="166"/>
    </row>
    <row r="1862" spans="1:7" ht="12.75">
      <c r="A1862" s="166"/>
      <c r="B1862" s="166"/>
      <c r="C1862" s="166"/>
      <c r="D1862" s="166"/>
      <c r="E1862" s="166"/>
      <c r="F1862" s="166"/>
      <c r="G1862" s="166"/>
    </row>
    <row r="1863" ht="12.75">
      <c r="E1863" s="108"/>
    </row>
    <row r="1864" ht="12.75">
      <c r="E1864" s="108"/>
    </row>
    <row r="1865" ht="12.75">
      <c r="E1865" s="108"/>
    </row>
    <row r="1866" ht="12.75">
      <c r="E1866" s="108"/>
    </row>
    <row r="1867" ht="12.75">
      <c r="E1867" s="108"/>
    </row>
    <row r="1868" ht="12.75">
      <c r="E1868" s="108"/>
    </row>
    <row r="1869" ht="12.75">
      <c r="E1869" s="108"/>
    </row>
    <row r="1870" ht="12.75">
      <c r="E1870" s="108"/>
    </row>
    <row r="1871" ht="12.75">
      <c r="E1871" s="108"/>
    </row>
    <row r="1872" ht="12.75">
      <c r="E1872" s="108"/>
    </row>
    <row r="1873" ht="12.75">
      <c r="E1873" s="108"/>
    </row>
    <row r="1874" ht="12.75">
      <c r="E1874" s="108"/>
    </row>
    <row r="1875" ht="12.75">
      <c r="E1875" s="108"/>
    </row>
    <row r="1876" ht="12.75">
      <c r="E1876" s="108"/>
    </row>
    <row r="1877" ht="12.75">
      <c r="E1877" s="108"/>
    </row>
    <row r="1878" ht="12.75">
      <c r="E1878" s="108"/>
    </row>
    <row r="1879" ht="12.75">
      <c r="E1879" s="108"/>
    </row>
    <row r="1880" ht="12.75">
      <c r="E1880" s="108"/>
    </row>
    <row r="1881" ht="12.75">
      <c r="E1881" s="108"/>
    </row>
    <row r="1882" ht="12.75">
      <c r="E1882" s="108"/>
    </row>
    <row r="1883" ht="12.75">
      <c r="E1883" s="108"/>
    </row>
    <row r="1884" ht="12.75">
      <c r="E1884" s="108"/>
    </row>
    <row r="1885" ht="12.75">
      <c r="E1885" s="108"/>
    </row>
    <row r="1886" ht="12.75">
      <c r="E1886" s="108"/>
    </row>
    <row r="1887" ht="12.75">
      <c r="E1887" s="108"/>
    </row>
    <row r="1888" ht="12.75">
      <c r="E1888" s="108"/>
    </row>
    <row r="1889" ht="12.75">
      <c r="E1889" s="108"/>
    </row>
    <row r="1890" ht="12.75">
      <c r="E1890" s="108"/>
    </row>
    <row r="1891" ht="12.75">
      <c r="E1891" s="108"/>
    </row>
    <row r="1892" ht="12.75">
      <c r="E1892" s="108"/>
    </row>
    <row r="1893" ht="12.75">
      <c r="E1893" s="108"/>
    </row>
    <row r="1894" spans="1:2" ht="12.75">
      <c r="A1894" s="190"/>
      <c r="B1894" s="190"/>
    </row>
    <row r="1895" spans="1:7" ht="12.75">
      <c r="A1895" s="166"/>
      <c r="B1895" s="166"/>
      <c r="C1895" s="191"/>
      <c r="D1895" s="191"/>
      <c r="E1895" s="192"/>
      <c r="F1895" s="191"/>
      <c r="G1895" s="193"/>
    </row>
    <row r="1896" spans="1:7" ht="12.75">
      <c r="A1896" s="194"/>
      <c r="B1896" s="194"/>
      <c r="C1896" s="166"/>
      <c r="D1896" s="166"/>
      <c r="E1896" s="195"/>
      <c r="F1896" s="166"/>
      <c r="G1896" s="166"/>
    </row>
    <row r="1897" spans="1:7" ht="12.75">
      <c r="A1897" s="166"/>
      <c r="B1897" s="166"/>
      <c r="C1897" s="166"/>
      <c r="D1897" s="166"/>
      <c r="E1897" s="195"/>
      <c r="F1897" s="166"/>
      <c r="G1897" s="166"/>
    </row>
    <row r="1898" spans="1:7" ht="12.75">
      <c r="A1898" s="166"/>
      <c r="B1898" s="166"/>
      <c r="C1898" s="166"/>
      <c r="D1898" s="166"/>
      <c r="E1898" s="195"/>
      <c r="F1898" s="166"/>
      <c r="G1898" s="166"/>
    </row>
    <row r="1899" spans="1:7" ht="12.75">
      <c r="A1899" s="166"/>
      <c r="B1899" s="166"/>
      <c r="C1899" s="166"/>
      <c r="D1899" s="166"/>
      <c r="E1899" s="195"/>
      <c r="F1899" s="166"/>
      <c r="G1899" s="166"/>
    </row>
    <row r="1900" spans="1:7" ht="12.75">
      <c r="A1900" s="166"/>
      <c r="B1900" s="166"/>
      <c r="C1900" s="166"/>
      <c r="D1900" s="166"/>
      <c r="E1900" s="195"/>
      <c r="F1900" s="166"/>
      <c r="G1900" s="166"/>
    </row>
    <row r="1901" spans="1:7" ht="12.75">
      <c r="A1901" s="166"/>
      <c r="B1901" s="166"/>
      <c r="C1901" s="166"/>
      <c r="D1901" s="166"/>
      <c r="E1901" s="195"/>
      <c r="F1901" s="166"/>
      <c r="G1901" s="166"/>
    </row>
    <row r="1902" spans="1:7" ht="12.75">
      <c r="A1902" s="166"/>
      <c r="B1902" s="166"/>
      <c r="C1902" s="166"/>
      <c r="D1902" s="166"/>
      <c r="E1902" s="195"/>
      <c r="F1902" s="166"/>
      <c r="G1902" s="166"/>
    </row>
    <row r="1903" spans="1:7" ht="12.75">
      <c r="A1903" s="166"/>
      <c r="B1903" s="166"/>
      <c r="C1903" s="166"/>
      <c r="D1903" s="166"/>
      <c r="E1903" s="195"/>
      <c r="F1903" s="166"/>
      <c r="G1903" s="166"/>
    </row>
    <row r="1904" spans="1:7" ht="12.75">
      <c r="A1904" s="166"/>
      <c r="B1904" s="166"/>
      <c r="C1904" s="166"/>
      <c r="D1904" s="166"/>
      <c r="E1904" s="195"/>
      <c r="F1904" s="166"/>
      <c r="G1904" s="166"/>
    </row>
    <row r="1905" spans="1:7" ht="12.75">
      <c r="A1905" s="166"/>
      <c r="B1905" s="166"/>
      <c r="C1905" s="166"/>
      <c r="D1905" s="166"/>
      <c r="E1905" s="195"/>
      <c r="F1905" s="166"/>
      <c r="G1905" s="166"/>
    </row>
    <row r="1906" spans="1:7" ht="12.75">
      <c r="A1906" s="166"/>
      <c r="B1906" s="166"/>
      <c r="C1906" s="166"/>
      <c r="D1906" s="166"/>
      <c r="E1906" s="195"/>
      <c r="F1906" s="166"/>
      <c r="G1906" s="166"/>
    </row>
    <row r="1907" spans="1:7" ht="12.75">
      <c r="A1907" s="166"/>
      <c r="B1907" s="166"/>
      <c r="C1907" s="166"/>
      <c r="D1907" s="166"/>
      <c r="E1907" s="195"/>
      <c r="F1907" s="166"/>
      <c r="G1907" s="166"/>
    </row>
    <row r="1908" spans="1:7" ht="12.75">
      <c r="A1908" s="166"/>
      <c r="B1908" s="166"/>
      <c r="C1908" s="166"/>
      <c r="D1908" s="166"/>
      <c r="E1908" s="195"/>
      <c r="F1908" s="166"/>
      <c r="G1908" s="166"/>
    </row>
  </sheetData>
  <sheetProtection password="C7B2" sheet="1"/>
  <mergeCells count="1426">
    <mergeCell ref="C1821:D1821"/>
    <mergeCell ref="C1822:D1822"/>
    <mergeCell ref="C1815:D1815"/>
    <mergeCell ref="C1816:D1816"/>
    <mergeCell ref="C1817:D1817"/>
    <mergeCell ref="C1818:D1818"/>
    <mergeCell ref="C1819:D1819"/>
    <mergeCell ref="C1820:D1820"/>
    <mergeCell ref="C1808:D1808"/>
    <mergeCell ref="C1809:D1809"/>
    <mergeCell ref="C1810:D1810"/>
    <mergeCell ref="C1811:D1811"/>
    <mergeCell ref="C1812:D1812"/>
    <mergeCell ref="C1814:D1814"/>
    <mergeCell ref="C1802:D1802"/>
    <mergeCell ref="C1803:D1803"/>
    <mergeCell ref="C1804:D1804"/>
    <mergeCell ref="C1805:D1805"/>
    <mergeCell ref="C1806:D1806"/>
    <mergeCell ref="C1807:D1807"/>
    <mergeCell ref="C1796:D1796"/>
    <mergeCell ref="C1797:D1797"/>
    <mergeCell ref="C1798:D1798"/>
    <mergeCell ref="C1799:D1799"/>
    <mergeCell ref="C1800:D1800"/>
    <mergeCell ref="C1801:D1801"/>
    <mergeCell ref="C1790:D1790"/>
    <mergeCell ref="C1791:D1791"/>
    <mergeCell ref="C1792:D1792"/>
    <mergeCell ref="C1793:D1793"/>
    <mergeCell ref="C1794:D1794"/>
    <mergeCell ref="C1795:D1795"/>
    <mergeCell ref="C1784:D1784"/>
    <mergeCell ref="C1785:D1785"/>
    <mergeCell ref="C1786:D1786"/>
    <mergeCell ref="C1787:D1787"/>
    <mergeCell ref="C1788:D1788"/>
    <mergeCell ref="C1789:D1789"/>
    <mergeCell ref="C1776:D1776"/>
    <mergeCell ref="C1777:D1777"/>
    <mergeCell ref="C1779:D1779"/>
    <mergeCell ref="C1780:D1780"/>
    <mergeCell ref="C1781:D1781"/>
    <mergeCell ref="C1782:D1782"/>
    <mergeCell ref="C1770:D1770"/>
    <mergeCell ref="C1771:D1771"/>
    <mergeCell ref="C1772:D1772"/>
    <mergeCell ref="C1773:D1773"/>
    <mergeCell ref="C1774:D1774"/>
    <mergeCell ref="C1775:D1775"/>
    <mergeCell ref="C1764:D1764"/>
    <mergeCell ref="C1765:D1765"/>
    <mergeCell ref="C1766:D1766"/>
    <mergeCell ref="C1767:D1767"/>
    <mergeCell ref="C1768:D1768"/>
    <mergeCell ref="C1769:D1769"/>
    <mergeCell ref="C1758:D1758"/>
    <mergeCell ref="C1759:D1759"/>
    <mergeCell ref="C1760:D1760"/>
    <mergeCell ref="C1761:D1761"/>
    <mergeCell ref="C1762:D1762"/>
    <mergeCell ref="C1763:D1763"/>
    <mergeCell ref="C1752:D1752"/>
    <mergeCell ref="C1753:D1753"/>
    <mergeCell ref="C1754:D1754"/>
    <mergeCell ref="C1755:D1755"/>
    <mergeCell ref="C1756:D1756"/>
    <mergeCell ref="C1757:D1757"/>
    <mergeCell ref="C1745:D1745"/>
    <mergeCell ref="C1746:D1746"/>
    <mergeCell ref="C1747:D1747"/>
    <mergeCell ref="C1749:D1749"/>
    <mergeCell ref="C1750:D1750"/>
    <mergeCell ref="C1751:D1751"/>
    <mergeCell ref="C1738:D1738"/>
    <mergeCell ref="C1739:D1739"/>
    <mergeCell ref="C1740:D1740"/>
    <mergeCell ref="C1741:D1741"/>
    <mergeCell ref="C1742:D1742"/>
    <mergeCell ref="C1744:D1744"/>
    <mergeCell ref="C1727:D1727"/>
    <mergeCell ref="C1728:D1728"/>
    <mergeCell ref="C1729:D1729"/>
    <mergeCell ref="C1730:D1730"/>
    <mergeCell ref="C1734:D1734"/>
    <mergeCell ref="C1735:D1735"/>
    <mergeCell ref="C1736:D1736"/>
    <mergeCell ref="C1737:D1737"/>
    <mergeCell ref="C1720:D1720"/>
    <mergeCell ref="C1721:D1721"/>
    <mergeCell ref="C1722:D1722"/>
    <mergeCell ref="C1724:D1724"/>
    <mergeCell ref="C1725:D1725"/>
    <mergeCell ref="C1726:D1726"/>
    <mergeCell ref="C1714:D1714"/>
    <mergeCell ref="C1715:D1715"/>
    <mergeCell ref="C1716:D1716"/>
    <mergeCell ref="C1717:D1717"/>
    <mergeCell ref="C1718:D1718"/>
    <mergeCell ref="C1719:D1719"/>
    <mergeCell ref="C1708:D1708"/>
    <mergeCell ref="C1709:D1709"/>
    <mergeCell ref="C1710:D1710"/>
    <mergeCell ref="C1711:D1711"/>
    <mergeCell ref="C1712:D1712"/>
    <mergeCell ref="C1713:D1713"/>
    <mergeCell ref="C1696:D1696"/>
    <mergeCell ref="C1697:D1697"/>
    <mergeCell ref="C1702:D1702"/>
    <mergeCell ref="C1703:D1703"/>
    <mergeCell ref="C1704:D1704"/>
    <mergeCell ref="C1705:D1705"/>
    <mergeCell ref="C1706:D1706"/>
    <mergeCell ref="C1707:D1707"/>
    <mergeCell ref="C1690:D1690"/>
    <mergeCell ref="C1691:D1691"/>
    <mergeCell ref="C1692:D1692"/>
    <mergeCell ref="C1693:D1693"/>
    <mergeCell ref="C1694:D1694"/>
    <mergeCell ref="C1695:D1695"/>
    <mergeCell ref="C1684:D1684"/>
    <mergeCell ref="C1685:D1685"/>
    <mergeCell ref="C1686:D1686"/>
    <mergeCell ref="C1687:D1687"/>
    <mergeCell ref="C1688:D1688"/>
    <mergeCell ref="C1689:D1689"/>
    <mergeCell ref="C1678:D1678"/>
    <mergeCell ref="C1679:D1679"/>
    <mergeCell ref="C1680:D1680"/>
    <mergeCell ref="C1681:D1681"/>
    <mergeCell ref="C1682:D1682"/>
    <mergeCell ref="C1683:D1683"/>
    <mergeCell ref="C1671:D1671"/>
    <mergeCell ref="C1672:D1672"/>
    <mergeCell ref="C1673:D1673"/>
    <mergeCell ref="C1674:D1674"/>
    <mergeCell ref="C1675:D1675"/>
    <mergeCell ref="C1677:D1677"/>
    <mergeCell ref="C1665:D1665"/>
    <mergeCell ref="C1666:D1666"/>
    <mergeCell ref="C1667:D1667"/>
    <mergeCell ref="C1668:D1668"/>
    <mergeCell ref="C1669:D1669"/>
    <mergeCell ref="C1670:D1670"/>
    <mergeCell ref="C1659:D1659"/>
    <mergeCell ref="C1660:D1660"/>
    <mergeCell ref="C1661:D1661"/>
    <mergeCell ref="C1662:D1662"/>
    <mergeCell ref="C1663:D1663"/>
    <mergeCell ref="C1664:D1664"/>
    <mergeCell ref="C1652:D1652"/>
    <mergeCell ref="C1653:D1653"/>
    <mergeCell ref="C1655:D1655"/>
    <mergeCell ref="C1656:D1656"/>
    <mergeCell ref="C1657:D1657"/>
    <mergeCell ref="C1658:D1658"/>
    <mergeCell ref="C1646:D1646"/>
    <mergeCell ref="C1647:D1647"/>
    <mergeCell ref="C1648:D1648"/>
    <mergeCell ref="C1649:D1649"/>
    <mergeCell ref="C1650:D1650"/>
    <mergeCell ref="C1651:D1651"/>
    <mergeCell ref="C1640:D1640"/>
    <mergeCell ref="C1641:D1641"/>
    <mergeCell ref="C1642:D1642"/>
    <mergeCell ref="C1643:D1643"/>
    <mergeCell ref="C1644:D1644"/>
    <mergeCell ref="C1645:D1645"/>
    <mergeCell ref="C1634:D1634"/>
    <mergeCell ref="C1635:D1635"/>
    <mergeCell ref="C1636:D1636"/>
    <mergeCell ref="C1637:D1637"/>
    <mergeCell ref="C1638:D1638"/>
    <mergeCell ref="C1639:D1639"/>
    <mergeCell ref="C1627:D1627"/>
    <mergeCell ref="C1628:D1628"/>
    <mergeCell ref="C1629:D1629"/>
    <mergeCell ref="C1630:D1630"/>
    <mergeCell ref="C1631:D1631"/>
    <mergeCell ref="C1633:D1633"/>
    <mergeCell ref="C1621:D1621"/>
    <mergeCell ref="C1622:D1622"/>
    <mergeCell ref="C1623:D1623"/>
    <mergeCell ref="C1624:D1624"/>
    <mergeCell ref="C1625:D1625"/>
    <mergeCell ref="C1626:D1626"/>
    <mergeCell ref="C1615:D1615"/>
    <mergeCell ref="C1616:D1616"/>
    <mergeCell ref="C1617:D1617"/>
    <mergeCell ref="C1618:D1618"/>
    <mergeCell ref="C1619:D1619"/>
    <mergeCell ref="C1620:D1620"/>
    <mergeCell ref="C1603:D1603"/>
    <mergeCell ref="C1604:D1604"/>
    <mergeCell ref="C1605:D1605"/>
    <mergeCell ref="C1606:D1606"/>
    <mergeCell ref="C1611:D1611"/>
    <mergeCell ref="C1612:D1612"/>
    <mergeCell ref="C1613:D1613"/>
    <mergeCell ref="C1614:D1614"/>
    <mergeCell ref="C1595:D1595"/>
    <mergeCell ref="C1596:D1596"/>
    <mergeCell ref="C1598:D1598"/>
    <mergeCell ref="C1599:D1599"/>
    <mergeCell ref="C1600:D1600"/>
    <mergeCell ref="C1601:D1601"/>
    <mergeCell ref="C1587:D1587"/>
    <mergeCell ref="C1589:D1589"/>
    <mergeCell ref="C1590:D1590"/>
    <mergeCell ref="C1591:D1591"/>
    <mergeCell ref="C1593:D1593"/>
    <mergeCell ref="C1594:D1594"/>
    <mergeCell ref="C1574:D1574"/>
    <mergeCell ref="C1575:D1575"/>
    <mergeCell ref="C1576:D1576"/>
    <mergeCell ref="C1580:D1580"/>
    <mergeCell ref="C1581:D1581"/>
    <mergeCell ref="C1582:D1582"/>
    <mergeCell ref="C1583:D1583"/>
    <mergeCell ref="C1585:D1585"/>
    <mergeCell ref="C1565:D1565"/>
    <mergeCell ref="C1566:D1566"/>
    <mergeCell ref="C1568:D1568"/>
    <mergeCell ref="C1570:D1570"/>
    <mergeCell ref="C1571:D1571"/>
    <mergeCell ref="C1572:D1572"/>
    <mergeCell ref="C1557:D1557"/>
    <mergeCell ref="C1558:D1558"/>
    <mergeCell ref="C1560:D1560"/>
    <mergeCell ref="C1561:D1561"/>
    <mergeCell ref="C1562:D1562"/>
    <mergeCell ref="C1564:D1564"/>
    <mergeCell ref="C1544:D1544"/>
    <mergeCell ref="C1545:D1545"/>
    <mergeCell ref="C1547:D1547"/>
    <mergeCell ref="C1548:D1548"/>
    <mergeCell ref="C1553:D1553"/>
    <mergeCell ref="C1554:D1554"/>
    <mergeCell ref="C1555:D1555"/>
    <mergeCell ref="C1556:D1556"/>
    <mergeCell ref="C1537:D1537"/>
    <mergeCell ref="C1539:D1539"/>
    <mergeCell ref="C1540:D1540"/>
    <mergeCell ref="C1541:D1541"/>
    <mergeCell ref="C1542:D1542"/>
    <mergeCell ref="C1543:D1543"/>
    <mergeCell ref="C1531:D1531"/>
    <mergeCell ref="C1532:D1532"/>
    <mergeCell ref="C1533:D1533"/>
    <mergeCell ref="C1534:D1534"/>
    <mergeCell ref="C1535:D1535"/>
    <mergeCell ref="C1536:D1536"/>
    <mergeCell ref="C1524:D1524"/>
    <mergeCell ref="C1525:D1525"/>
    <mergeCell ref="C1526:D1526"/>
    <mergeCell ref="C1527:D1527"/>
    <mergeCell ref="C1528:D1528"/>
    <mergeCell ref="C1530:D1530"/>
    <mergeCell ref="C1516:D1516"/>
    <mergeCell ref="C1518:D1518"/>
    <mergeCell ref="C1519:D1519"/>
    <mergeCell ref="C1521:D1521"/>
    <mergeCell ref="C1522:D1522"/>
    <mergeCell ref="C1523:D1523"/>
    <mergeCell ref="C1508:D1508"/>
    <mergeCell ref="C1509:D1509"/>
    <mergeCell ref="C1510:D1510"/>
    <mergeCell ref="C1511:D1511"/>
    <mergeCell ref="C1513:D1513"/>
    <mergeCell ref="C1515:D1515"/>
    <mergeCell ref="C1502:D1502"/>
    <mergeCell ref="C1503:D1503"/>
    <mergeCell ref="C1504:D1504"/>
    <mergeCell ref="C1505:D1505"/>
    <mergeCell ref="C1506:D1506"/>
    <mergeCell ref="C1507:D1507"/>
    <mergeCell ref="C1489:D1489"/>
    <mergeCell ref="C1490:D1490"/>
    <mergeCell ref="C1492:D1492"/>
    <mergeCell ref="C1493:D1493"/>
    <mergeCell ref="C1497:D1497"/>
    <mergeCell ref="C1498:D1498"/>
    <mergeCell ref="C1499:D1499"/>
    <mergeCell ref="C1500:D1500"/>
    <mergeCell ref="C1481:D1481"/>
    <mergeCell ref="C1482:D1482"/>
    <mergeCell ref="C1483:D1483"/>
    <mergeCell ref="C1485:D1485"/>
    <mergeCell ref="C1486:D1486"/>
    <mergeCell ref="C1487:D1487"/>
    <mergeCell ref="C1472:D1472"/>
    <mergeCell ref="C1474:D1474"/>
    <mergeCell ref="C1475:D1475"/>
    <mergeCell ref="C1477:D1477"/>
    <mergeCell ref="C1478:D1478"/>
    <mergeCell ref="C1480:D1480"/>
    <mergeCell ref="C1463:D1463"/>
    <mergeCell ref="C1465:D1465"/>
    <mergeCell ref="C1466:D1466"/>
    <mergeCell ref="C1468:D1468"/>
    <mergeCell ref="C1469:D1469"/>
    <mergeCell ref="C1471:D1471"/>
    <mergeCell ref="C1454:D1454"/>
    <mergeCell ref="C1456:D1456"/>
    <mergeCell ref="C1457:D1457"/>
    <mergeCell ref="C1459:D1459"/>
    <mergeCell ref="C1460:D1460"/>
    <mergeCell ref="C1462:D1462"/>
    <mergeCell ref="C1446:D1446"/>
    <mergeCell ref="C1448:D1448"/>
    <mergeCell ref="C1449:D1449"/>
    <mergeCell ref="C1451:D1451"/>
    <mergeCell ref="C1452:D1452"/>
    <mergeCell ref="C1453:D1453"/>
    <mergeCell ref="C1438:D1438"/>
    <mergeCell ref="C1440:D1440"/>
    <mergeCell ref="C1441:D1441"/>
    <mergeCell ref="C1443:D1443"/>
    <mergeCell ref="C1444:D1444"/>
    <mergeCell ref="C1445:D1445"/>
    <mergeCell ref="C1429:D1429"/>
    <mergeCell ref="C1431:D1431"/>
    <mergeCell ref="C1432:D1432"/>
    <mergeCell ref="C1434:D1434"/>
    <mergeCell ref="C1435:D1435"/>
    <mergeCell ref="C1437:D1437"/>
    <mergeCell ref="C1420:D1420"/>
    <mergeCell ref="C1422:D1422"/>
    <mergeCell ref="C1423:D1423"/>
    <mergeCell ref="C1425:D1425"/>
    <mergeCell ref="C1426:D1426"/>
    <mergeCell ref="C1428:D1428"/>
    <mergeCell ref="C1411:D1411"/>
    <mergeCell ref="C1413:D1413"/>
    <mergeCell ref="C1414:D1414"/>
    <mergeCell ref="C1416:D1416"/>
    <mergeCell ref="C1417:D1417"/>
    <mergeCell ref="C1419:D1419"/>
    <mergeCell ref="C1395:D1395"/>
    <mergeCell ref="C1396:D1396"/>
    <mergeCell ref="C1397:D1397"/>
    <mergeCell ref="C1399:D1399"/>
    <mergeCell ref="C1404:D1404"/>
    <mergeCell ref="C1405:D1405"/>
    <mergeCell ref="C1407:D1407"/>
    <mergeCell ref="C1409:D1409"/>
    <mergeCell ref="C1389:D1389"/>
    <mergeCell ref="C1390:D1390"/>
    <mergeCell ref="C1391:D1391"/>
    <mergeCell ref="C1392:D1392"/>
    <mergeCell ref="C1393:D1393"/>
    <mergeCell ref="C1394:D1394"/>
    <mergeCell ref="C1383:D1383"/>
    <mergeCell ref="C1384:D1384"/>
    <mergeCell ref="C1385:D1385"/>
    <mergeCell ref="C1386:D1386"/>
    <mergeCell ref="C1387:D1387"/>
    <mergeCell ref="C1388:D1388"/>
    <mergeCell ref="C1377:D1377"/>
    <mergeCell ref="C1378:D1378"/>
    <mergeCell ref="C1379:D1379"/>
    <mergeCell ref="C1380:D1380"/>
    <mergeCell ref="C1381:D1381"/>
    <mergeCell ref="C1382:D1382"/>
    <mergeCell ref="C1367:D1367"/>
    <mergeCell ref="C1370:D1370"/>
    <mergeCell ref="C1371:D1371"/>
    <mergeCell ref="C1372:D1372"/>
    <mergeCell ref="C1373:D1373"/>
    <mergeCell ref="C1374:D1374"/>
    <mergeCell ref="C1359:D1359"/>
    <mergeCell ref="C1361:D1361"/>
    <mergeCell ref="C1362:D1362"/>
    <mergeCell ref="C1363:D1363"/>
    <mergeCell ref="C1364:D1364"/>
    <mergeCell ref="C1365:D1365"/>
    <mergeCell ref="C1348:D1348"/>
    <mergeCell ref="C1350:D1350"/>
    <mergeCell ref="C1354:D1354"/>
    <mergeCell ref="C1355:D1355"/>
    <mergeCell ref="C1357:D1357"/>
    <mergeCell ref="C1358:D1358"/>
    <mergeCell ref="C1340:D1340"/>
    <mergeCell ref="C1341:D1341"/>
    <mergeCell ref="C1343:D1343"/>
    <mergeCell ref="C1344:D1344"/>
    <mergeCell ref="C1345:D1345"/>
    <mergeCell ref="C1346:D1346"/>
    <mergeCell ref="C1330:D1330"/>
    <mergeCell ref="C1332:D1332"/>
    <mergeCell ref="C1334:D1334"/>
    <mergeCell ref="C1336:D1336"/>
    <mergeCell ref="C1337:D1337"/>
    <mergeCell ref="C1339:D1339"/>
    <mergeCell ref="C1321:D1321"/>
    <mergeCell ref="C1322:D1322"/>
    <mergeCell ref="C1323:D1323"/>
    <mergeCell ref="C1325:D1325"/>
    <mergeCell ref="C1326:D1326"/>
    <mergeCell ref="C1328:D1328"/>
    <mergeCell ref="C1315:D1315"/>
    <mergeCell ref="C1316:D1316"/>
    <mergeCell ref="C1317:D1317"/>
    <mergeCell ref="C1318:D1318"/>
    <mergeCell ref="C1319:D1319"/>
    <mergeCell ref="C1320:D1320"/>
    <mergeCell ref="C1309:D1309"/>
    <mergeCell ref="C1310:D1310"/>
    <mergeCell ref="C1311:D1311"/>
    <mergeCell ref="C1312:D1312"/>
    <mergeCell ref="C1313:D1313"/>
    <mergeCell ref="C1314:D1314"/>
    <mergeCell ref="C1302:D1302"/>
    <mergeCell ref="C1303:D1303"/>
    <mergeCell ref="C1304:D1304"/>
    <mergeCell ref="C1305:D1305"/>
    <mergeCell ref="C1306:D1306"/>
    <mergeCell ref="C1307:D1307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79:D1279"/>
    <mergeCell ref="C1280:D1280"/>
    <mergeCell ref="C1282:D1282"/>
    <mergeCell ref="C1283:D1283"/>
    <mergeCell ref="C1284:D1284"/>
    <mergeCell ref="C1298:D1298"/>
    <mergeCell ref="C1299:D1299"/>
    <mergeCell ref="C1300:D1300"/>
    <mergeCell ref="C1301:D1301"/>
    <mergeCell ref="C1271:D1271"/>
    <mergeCell ref="C1273:D1273"/>
    <mergeCell ref="C1274:D1274"/>
    <mergeCell ref="C1275:D1275"/>
    <mergeCell ref="C1276:D1276"/>
    <mergeCell ref="C1277:D1277"/>
    <mergeCell ref="C1255:D1255"/>
    <mergeCell ref="C1257:D1257"/>
    <mergeCell ref="C1259:D1259"/>
    <mergeCell ref="C1262:D1262"/>
    <mergeCell ref="C1266:D1266"/>
    <mergeCell ref="C1269:D1269"/>
    <mergeCell ref="C1239:D1239"/>
    <mergeCell ref="C1240:D1240"/>
    <mergeCell ref="C1241:D1241"/>
    <mergeCell ref="C1246:D1246"/>
    <mergeCell ref="C1248:D1248"/>
    <mergeCell ref="C1250:D1250"/>
    <mergeCell ref="C1251:D1251"/>
    <mergeCell ref="C1253:D1253"/>
    <mergeCell ref="C1230:D1230"/>
    <mergeCell ref="C1233:D1233"/>
    <mergeCell ref="C1235:D1235"/>
    <mergeCell ref="C1236:D1236"/>
    <mergeCell ref="C1237:D1237"/>
    <mergeCell ref="C1238:D1238"/>
    <mergeCell ref="C1224:D1224"/>
    <mergeCell ref="C1225:D1225"/>
    <mergeCell ref="C1226:D1226"/>
    <mergeCell ref="C1227:D1227"/>
    <mergeCell ref="C1228:D1228"/>
    <mergeCell ref="C1229:D1229"/>
    <mergeCell ref="C1213:D1213"/>
    <mergeCell ref="C1215:D1215"/>
    <mergeCell ref="C1217:D1217"/>
    <mergeCell ref="C1219:D1219"/>
    <mergeCell ref="C1220:D1220"/>
    <mergeCell ref="C1222:D1222"/>
    <mergeCell ref="C1204:D1204"/>
    <mergeCell ref="C1205:D1205"/>
    <mergeCell ref="C1207:D1207"/>
    <mergeCell ref="C1208:D1208"/>
    <mergeCell ref="C1209:D1209"/>
    <mergeCell ref="C1211:D1211"/>
    <mergeCell ref="C1190:D1190"/>
    <mergeCell ref="C1192:D1192"/>
    <mergeCell ref="C1194:D1194"/>
    <mergeCell ref="C1199:D1199"/>
    <mergeCell ref="C1200:D1200"/>
    <mergeCell ref="C1201:D1201"/>
    <mergeCell ref="C1202:D1202"/>
    <mergeCell ref="C1203:D1203"/>
    <mergeCell ref="C1178:D1178"/>
    <mergeCell ref="C1179:D1179"/>
    <mergeCell ref="C1181:D1181"/>
    <mergeCell ref="C1182:D1182"/>
    <mergeCell ref="C1183:D1183"/>
    <mergeCell ref="C1184:D1184"/>
    <mergeCell ref="C1186:D1186"/>
    <mergeCell ref="C1188:D1188"/>
    <mergeCell ref="C1167:D1167"/>
    <mergeCell ref="C1168:D1168"/>
    <mergeCell ref="C1169:D1169"/>
    <mergeCell ref="C1170:D1170"/>
    <mergeCell ref="C1172:D1172"/>
    <mergeCell ref="C1173:D1173"/>
    <mergeCell ref="C1161:D1161"/>
    <mergeCell ref="C1162:D1162"/>
    <mergeCell ref="C1163:D1163"/>
    <mergeCell ref="C1164:D1164"/>
    <mergeCell ref="C1165:D1165"/>
    <mergeCell ref="C1166:D1166"/>
    <mergeCell ref="C1155:D1155"/>
    <mergeCell ref="C1156:D1156"/>
    <mergeCell ref="C1157:D1157"/>
    <mergeCell ref="C1158:D1158"/>
    <mergeCell ref="C1159:D1159"/>
    <mergeCell ref="C1160:D1160"/>
    <mergeCell ref="C1149:D1149"/>
    <mergeCell ref="C1150:D1150"/>
    <mergeCell ref="C1151:D1151"/>
    <mergeCell ref="C1152:D1152"/>
    <mergeCell ref="C1153:D1153"/>
    <mergeCell ref="C1154:D1154"/>
    <mergeCell ref="C1142:D1142"/>
    <mergeCell ref="C1144:D1144"/>
    <mergeCell ref="C1145:D1145"/>
    <mergeCell ref="C1146:D1146"/>
    <mergeCell ref="C1147:D1147"/>
    <mergeCell ref="C1148:D1148"/>
    <mergeCell ref="C1135:D1135"/>
    <mergeCell ref="C1136:D1136"/>
    <mergeCell ref="C1137:D1137"/>
    <mergeCell ref="C1138:D1138"/>
    <mergeCell ref="C1139:D1139"/>
    <mergeCell ref="C1140:D1140"/>
    <mergeCell ref="C1128:D1128"/>
    <mergeCell ref="C1129:D1129"/>
    <mergeCell ref="C1130:D1130"/>
    <mergeCell ref="C1131:D1131"/>
    <mergeCell ref="C1132:D1132"/>
    <mergeCell ref="C1134:D1134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10:D1110"/>
    <mergeCell ref="C1111:D1111"/>
    <mergeCell ref="C1112:D1112"/>
    <mergeCell ref="C1113:D1113"/>
    <mergeCell ref="C1114:D1114"/>
    <mergeCell ref="C1115:D1115"/>
    <mergeCell ref="C1103:D1103"/>
    <mergeCell ref="C1104:D1104"/>
    <mergeCell ref="C1105:D1105"/>
    <mergeCell ref="C1106:D1106"/>
    <mergeCell ref="C1107:D1107"/>
    <mergeCell ref="C1109:D1109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084:D1084"/>
    <mergeCell ref="C1085:D1085"/>
    <mergeCell ref="C1086:D1086"/>
    <mergeCell ref="C1087:D1087"/>
    <mergeCell ref="C1089:D1089"/>
    <mergeCell ref="C1090:D1090"/>
    <mergeCell ref="C1078:D1078"/>
    <mergeCell ref="C1079:D1079"/>
    <mergeCell ref="C1080:D1080"/>
    <mergeCell ref="C1081:D1081"/>
    <mergeCell ref="C1082:D1082"/>
    <mergeCell ref="C1083:D1083"/>
    <mergeCell ref="C1072:D1072"/>
    <mergeCell ref="C1073:D1073"/>
    <mergeCell ref="C1074:D1074"/>
    <mergeCell ref="C1075:D1075"/>
    <mergeCell ref="C1076:D1076"/>
    <mergeCell ref="C1077:D1077"/>
    <mergeCell ref="C1063:D1063"/>
    <mergeCell ref="C1064:D1064"/>
    <mergeCell ref="C1068:D1068"/>
    <mergeCell ref="C1069:D1069"/>
    <mergeCell ref="C1070:D1070"/>
    <mergeCell ref="C1071:D1071"/>
    <mergeCell ref="C1057:D1057"/>
    <mergeCell ref="C1058:D1058"/>
    <mergeCell ref="C1059:D1059"/>
    <mergeCell ref="C1060:D1060"/>
    <mergeCell ref="C1061:D1061"/>
    <mergeCell ref="C1062:D1062"/>
    <mergeCell ref="C1051:D1051"/>
    <mergeCell ref="C1052:D1052"/>
    <mergeCell ref="C1053:D1053"/>
    <mergeCell ref="C1054:D1054"/>
    <mergeCell ref="C1055:D1055"/>
    <mergeCell ref="C1056:D1056"/>
    <mergeCell ref="C1044:D1044"/>
    <mergeCell ref="C1046:D1046"/>
    <mergeCell ref="C1047:D1047"/>
    <mergeCell ref="C1048:D1048"/>
    <mergeCell ref="C1049:D1049"/>
    <mergeCell ref="C1050:D1050"/>
    <mergeCell ref="C1036:D1036"/>
    <mergeCell ref="C1037:D1037"/>
    <mergeCell ref="C1038:D1038"/>
    <mergeCell ref="C1039:D1039"/>
    <mergeCell ref="C1040:D1040"/>
    <mergeCell ref="C1042:D1042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970:D970"/>
    <mergeCell ref="C971:D971"/>
    <mergeCell ref="C972:D972"/>
    <mergeCell ref="C973:D973"/>
    <mergeCell ref="C974:D974"/>
    <mergeCell ref="C975:D975"/>
    <mergeCell ref="C964:D964"/>
    <mergeCell ref="C965:D965"/>
    <mergeCell ref="C966:D966"/>
    <mergeCell ref="C967:D967"/>
    <mergeCell ref="C968:D968"/>
    <mergeCell ref="C969:D969"/>
    <mergeCell ref="C957:D957"/>
    <mergeCell ref="C958:D958"/>
    <mergeCell ref="C959:D959"/>
    <mergeCell ref="C960:D960"/>
    <mergeCell ref="C961:D961"/>
    <mergeCell ref="C963:D963"/>
    <mergeCell ref="C949:D949"/>
    <mergeCell ref="C951:D951"/>
    <mergeCell ref="C952:D952"/>
    <mergeCell ref="C954:D954"/>
    <mergeCell ref="C955:D955"/>
    <mergeCell ref="C956:D956"/>
    <mergeCell ref="C943:D943"/>
    <mergeCell ref="C944:D944"/>
    <mergeCell ref="C945:D945"/>
    <mergeCell ref="C946:D946"/>
    <mergeCell ref="C947:D947"/>
    <mergeCell ref="C948:D948"/>
    <mergeCell ref="C936:D936"/>
    <mergeCell ref="C937:D937"/>
    <mergeCell ref="C938:D938"/>
    <mergeCell ref="C939:D939"/>
    <mergeCell ref="C940:D940"/>
    <mergeCell ref="C942:D942"/>
    <mergeCell ref="C929:D929"/>
    <mergeCell ref="C930:D930"/>
    <mergeCell ref="C931:D931"/>
    <mergeCell ref="C933:D933"/>
    <mergeCell ref="C934:D934"/>
    <mergeCell ref="C935:D935"/>
    <mergeCell ref="C923:D923"/>
    <mergeCell ref="C924:D924"/>
    <mergeCell ref="C925:D925"/>
    <mergeCell ref="C926:D926"/>
    <mergeCell ref="C927:D927"/>
    <mergeCell ref="C928:D928"/>
    <mergeCell ref="C916:D916"/>
    <mergeCell ref="C917:D917"/>
    <mergeCell ref="C918:D918"/>
    <mergeCell ref="C919:D919"/>
    <mergeCell ref="C921:D921"/>
    <mergeCell ref="C922:D922"/>
    <mergeCell ref="C910:D910"/>
    <mergeCell ref="C911:D911"/>
    <mergeCell ref="C912:D912"/>
    <mergeCell ref="C913:D913"/>
    <mergeCell ref="C914:D914"/>
    <mergeCell ref="C915:D915"/>
    <mergeCell ref="C903:D903"/>
    <mergeCell ref="C904:D904"/>
    <mergeCell ref="C905:D905"/>
    <mergeCell ref="C906:D906"/>
    <mergeCell ref="C908:D908"/>
    <mergeCell ref="C909:D909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879:D879"/>
    <mergeCell ref="C880:D880"/>
    <mergeCell ref="C881:D881"/>
    <mergeCell ref="C882:D882"/>
    <mergeCell ref="C890:D890"/>
    <mergeCell ref="C872:D872"/>
    <mergeCell ref="C873:D873"/>
    <mergeCell ref="C874:D874"/>
    <mergeCell ref="C875:D875"/>
    <mergeCell ref="C876:D876"/>
    <mergeCell ref="C878:D878"/>
    <mergeCell ref="C858:D858"/>
    <mergeCell ref="C860:D860"/>
    <mergeCell ref="C861:D861"/>
    <mergeCell ref="C866:D866"/>
    <mergeCell ref="C867:D867"/>
    <mergeCell ref="C868:D868"/>
    <mergeCell ref="C869:D869"/>
    <mergeCell ref="C870:D870"/>
    <mergeCell ref="C852:D852"/>
    <mergeCell ref="C853:D853"/>
    <mergeCell ref="C854:D854"/>
    <mergeCell ref="C855:D855"/>
    <mergeCell ref="C856:D856"/>
    <mergeCell ref="C857:D857"/>
    <mergeCell ref="C845:D845"/>
    <mergeCell ref="C847:D847"/>
    <mergeCell ref="C848:D848"/>
    <mergeCell ref="C849:D849"/>
    <mergeCell ref="C850:D850"/>
    <mergeCell ref="C851:D851"/>
    <mergeCell ref="C838:D838"/>
    <mergeCell ref="C839:D839"/>
    <mergeCell ref="C840:D840"/>
    <mergeCell ref="C841:D841"/>
    <mergeCell ref="C843:D843"/>
    <mergeCell ref="C844:D844"/>
    <mergeCell ref="C831:D831"/>
    <mergeCell ref="C832:D832"/>
    <mergeCell ref="C833:D833"/>
    <mergeCell ref="C834:D834"/>
    <mergeCell ref="C835:D835"/>
    <mergeCell ref="C837:D837"/>
    <mergeCell ref="C823:D823"/>
    <mergeCell ref="C824:D824"/>
    <mergeCell ref="C825:D825"/>
    <mergeCell ref="C826:D826"/>
    <mergeCell ref="C828:D828"/>
    <mergeCell ref="C829:D829"/>
    <mergeCell ref="C815:D815"/>
    <mergeCell ref="C816:D816"/>
    <mergeCell ref="C817:D817"/>
    <mergeCell ref="C819:D819"/>
    <mergeCell ref="C820:D820"/>
    <mergeCell ref="C821:D821"/>
    <mergeCell ref="C807:D807"/>
    <mergeCell ref="C808:D808"/>
    <mergeCell ref="C810:D810"/>
    <mergeCell ref="C812:D812"/>
    <mergeCell ref="C813:D813"/>
    <mergeCell ref="C814:D814"/>
    <mergeCell ref="C797:D797"/>
    <mergeCell ref="C799:D799"/>
    <mergeCell ref="C800:D800"/>
    <mergeCell ref="C802:D802"/>
    <mergeCell ref="C803:D803"/>
    <mergeCell ref="C805:D805"/>
    <mergeCell ref="C791:D791"/>
    <mergeCell ref="C792:D792"/>
    <mergeCell ref="C793:D793"/>
    <mergeCell ref="C794:D794"/>
    <mergeCell ref="C795:D795"/>
    <mergeCell ref="C796:D796"/>
    <mergeCell ref="C784:D784"/>
    <mergeCell ref="C785:D785"/>
    <mergeCell ref="C786:D786"/>
    <mergeCell ref="C787:D787"/>
    <mergeCell ref="C788:D788"/>
    <mergeCell ref="C789:D789"/>
    <mergeCell ref="C776:D776"/>
    <mergeCell ref="C778:D778"/>
    <mergeCell ref="C779:D779"/>
    <mergeCell ref="C780:D780"/>
    <mergeCell ref="C781:D781"/>
    <mergeCell ref="C783:D783"/>
    <mergeCell ref="C770:D770"/>
    <mergeCell ref="C771:D771"/>
    <mergeCell ref="C772:D772"/>
    <mergeCell ref="C773:D773"/>
    <mergeCell ref="C774:D774"/>
    <mergeCell ref="C775:D775"/>
    <mergeCell ref="C763:D763"/>
    <mergeCell ref="C765:D765"/>
    <mergeCell ref="C766:D766"/>
    <mergeCell ref="C767:D767"/>
    <mergeCell ref="C768:D768"/>
    <mergeCell ref="C769:D769"/>
    <mergeCell ref="C756:D756"/>
    <mergeCell ref="C757:D757"/>
    <mergeCell ref="C758:D758"/>
    <mergeCell ref="C759:D759"/>
    <mergeCell ref="C760:D760"/>
    <mergeCell ref="C762:D762"/>
    <mergeCell ref="C743:D743"/>
    <mergeCell ref="C744:D744"/>
    <mergeCell ref="C745:D745"/>
    <mergeCell ref="C750:D750"/>
    <mergeCell ref="C751:D751"/>
    <mergeCell ref="C752:D752"/>
    <mergeCell ref="C753:D753"/>
    <mergeCell ref="C754:D754"/>
    <mergeCell ref="C735:D735"/>
    <mergeCell ref="C736:D736"/>
    <mergeCell ref="C738:D738"/>
    <mergeCell ref="C739:D739"/>
    <mergeCell ref="C741:D741"/>
    <mergeCell ref="C742:D742"/>
    <mergeCell ref="C720:D720"/>
    <mergeCell ref="C725:D725"/>
    <mergeCell ref="C726:D726"/>
    <mergeCell ref="C728:D728"/>
    <mergeCell ref="C729:D729"/>
    <mergeCell ref="C731:D731"/>
    <mergeCell ref="C732:D732"/>
    <mergeCell ref="C733:D733"/>
    <mergeCell ref="C712:D712"/>
    <mergeCell ref="C713:D713"/>
    <mergeCell ref="C715:D715"/>
    <mergeCell ref="C717:D717"/>
    <mergeCell ref="C718:D718"/>
    <mergeCell ref="C719:D719"/>
    <mergeCell ref="C705:D705"/>
    <mergeCell ref="C706:D706"/>
    <mergeCell ref="C707:D707"/>
    <mergeCell ref="C709:D709"/>
    <mergeCell ref="C710:D710"/>
    <mergeCell ref="C711:D711"/>
    <mergeCell ref="C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679:D679"/>
    <mergeCell ref="C680:D680"/>
    <mergeCell ref="C682:D682"/>
    <mergeCell ref="C683:D683"/>
    <mergeCell ref="C684:D684"/>
    <mergeCell ref="C685:D685"/>
    <mergeCell ref="C669:D669"/>
    <mergeCell ref="C670:D670"/>
    <mergeCell ref="C672:D672"/>
    <mergeCell ref="C673:D673"/>
    <mergeCell ref="C674:D674"/>
    <mergeCell ref="C675:D675"/>
    <mergeCell ref="C677:D677"/>
    <mergeCell ref="C678:D678"/>
    <mergeCell ref="C664:D664"/>
    <mergeCell ref="C665:D665"/>
    <mergeCell ref="C636:D636"/>
    <mergeCell ref="C637:D637"/>
    <mergeCell ref="C639:D639"/>
    <mergeCell ref="C640:D640"/>
    <mergeCell ref="C622:D622"/>
    <mergeCell ref="C624:D624"/>
    <mergeCell ref="C625:D625"/>
    <mergeCell ref="C629:D629"/>
    <mergeCell ref="C630:D630"/>
    <mergeCell ref="C631:D631"/>
    <mergeCell ref="C609:D609"/>
    <mergeCell ref="C613:D613"/>
    <mergeCell ref="C614:D614"/>
    <mergeCell ref="C616:D616"/>
    <mergeCell ref="C617:D617"/>
    <mergeCell ref="C618:D618"/>
    <mergeCell ref="C620:D620"/>
    <mergeCell ref="C621:D621"/>
    <mergeCell ref="C600:D600"/>
    <mergeCell ref="C601:D601"/>
    <mergeCell ref="C602:D602"/>
    <mergeCell ref="C603:D603"/>
    <mergeCell ref="C604:D604"/>
    <mergeCell ref="C605:D605"/>
    <mergeCell ref="C594:D594"/>
    <mergeCell ref="C595:D595"/>
    <mergeCell ref="C596:D596"/>
    <mergeCell ref="C597:D597"/>
    <mergeCell ref="C598:D598"/>
    <mergeCell ref="C599:D599"/>
    <mergeCell ref="C587:D587"/>
    <mergeCell ref="C588:D588"/>
    <mergeCell ref="C589:D589"/>
    <mergeCell ref="C591:D591"/>
    <mergeCell ref="C592:D592"/>
    <mergeCell ref="C593:D593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7:D567"/>
    <mergeCell ref="C568:D568"/>
    <mergeCell ref="C570:D570"/>
    <mergeCell ref="C572:D572"/>
    <mergeCell ref="C573:D573"/>
    <mergeCell ref="C574:D574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5:D545"/>
    <mergeCell ref="C547:D547"/>
    <mergeCell ref="C551:D551"/>
    <mergeCell ref="C552:D552"/>
    <mergeCell ref="C553:D553"/>
    <mergeCell ref="C554:D554"/>
    <mergeCell ref="C527:D527"/>
    <mergeCell ref="C528:D528"/>
    <mergeCell ref="C529:D529"/>
    <mergeCell ref="C530:D530"/>
    <mergeCell ref="C534:D534"/>
    <mergeCell ref="C536:D536"/>
    <mergeCell ref="C538:D538"/>
    <mergeCell ref="C521:D521"/>
    <mergeCell ref="C522:D522"/>
    <mergeCell ref="C523:D523"/>
    <mergeCell ref="C524:D524"/>
    <mergeCell ref="C525:D525"/>
    <mergeCell ref="C526:D526"/>
    <mergeCell ref="C514:D514"/>
    <mergeCell ref="C515:D515"/>
    <mergeCell ref="C516:D516"/>
    <mergeCell ref="C517:D517"/>
    <mergeCell ref="C518:D518"/>
    <mergeCell ref="C520:D520"/>
    <mergeCell ref="C508:D508"/>
    <mergeCell ref="C509:D509"/>
    <mergeCell ref="C510:D510"/>
    <mergeCell ref="C511:D511"/>
    <mergeCell ref="C512:D512"/>
    <mergeCell ref="C513:D513"/>
    <mergeCell ref="C501:D501"/>
    <mergeCell ref="C502:D502"/>
    <mergeCell ref="C503:D503"/>
    <mergeCell ref="C504:D504"/>
    <mergeCell ref="C505:D505"/>
    <mergeCell ref="C506:D506"/>
    <mergeCell ref="C494:D494"/>
    <mergeCell ref="C496:D496"/>
    <mergeCell ref="C497:D497"/>
    <mergeCell ref="C498:D498"/>
    <mergeCell ref="C499:D499"/>
    <mergeCell ref="C500:D500"/>
    <mergeCell ref="C487:D487"/>
    <mergeCell ref="C488:D488"/>
    <mergeCell ref="C489:D489"/>
    <mergeCell ref="C490:D490"/>
    <mergeCell ref="C491:D491"/>
    <mergeCell ref="C493:D493"/>
    <mergeCell ref="C478:D478"/>
    <mergeCell ref="C479:D479"/>
    <mergeCell ref="C481:D481"/>
    <mergeCell ref="C482:D482"/>
    <mergeCell ref="C483:D483"/>
    <mergeCell ref="C484:D484"/>
    <mergeCell ref="C485:D485"/>
    <mergeCell ref="C486:D486"/>
    <mergeCell ref="C468:D468"/>
    <mergeCell ref="C469:D469"/>
    <mergeCell ref="C470:D470"/>
    <mergeCell ref="C471:D471"/>
    <mergeCell ref="C473:D473"/>
    <mergeCell ref="C474:D474"/>
    <mergeCell ref="C461:D461"/>
    <mergeCell ref="C462:D462"/>
    <mergeCell ref="C463:D463"/>
    <mergeCell ref="C464:D464"/>
    <mergeCell ref="C465:D465"/>
    <mergeCell ref="C466:D466"/>
    <mergeCell ref="C454:D454"/>
    <mergeCell ref="C456:D456"/>
    <mergeCell ref="C457:D457"/>
    <mergeCell ref="C458:D458"/>
    <mergeCell ref="C459:D459"/>
    <mergeCell ref="C460:D460"/>
    <mergeCell ref="C446:D446"/>
    <mergeCell ref="C447:D447"/>
    <mergeCell ref="C449:D449"/>
    <mergeCell ref="C450:D450"/>
    <mergeCell ref="C451:D451"/>
    <mergeCell ref="C453:D453"/>
    <mergeCell ref="C438:D438"/>
    <mergeCell ref="C439:D439"/>
    <mergeCell ref="C440:D440"/>
    <mergeCell ref="C441:D441"/>
    <mergeCell ref="C443:D443"/>
    <mergeCell ref="C444:D444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09:D409"/>
    <mergeCell ref="C410:D410"/>
    <mergeCell ref="C414:D414"/>
    <mergeCell ref="C415:D415"/>
    <mergeCell ref="C416:D416"/>
    <mergeCell ref="C417:D417"/>
    <mergeCell ref="C418:D418"/>
    <mergeCell ref="C419:D419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384:D384"/>
    <mergeCell ref="C385:D385"/>
    <mergeCell ref="C386:D386"/>
    <mergeCell ref="C387:D387"/>
    <mergeCell ref="C389:D389"/>
    <mergeCell ref="C390:D390"/>
    <mergeCell ref="C377:D377"/>
    <mergeCell ref="C378:D378"/>
    <mergeCell ref="C379:D379"/>
    <mergeCell ref="C381:D381"/>
    <mergeCell ref="C382:D382"/>
    <mergeCell ref="C383:D383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0:D350"/>
    <mergeCell ref="C351:D351"/>
    <mergeCell ref="C352:D352"/>
    <mergeCell ref="C355:D355"/>
    <mergeCell ref="C356:D356"/>
    <mergeCell ref="C358:D358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31:D331"/>
    <mergeCell ref="C309:D309"/>
    <mergeCell ref="C310:D310"/>
    <mergeCell ref="C313:D313"/>
    <mergeCell ref="C314:D314"/>
    <mergeCell ref="C315:D315"/>
    <mergeCell ref="C300:D300"/>
    <mergeCell ref="C301:D301"/>
    <mergeCell ref="C303:D303"/>
    <mergeCell ref="C304:D304"/>
    <mergeCell ref="C306:D306"/>
    <mergeCell ref="C308:D308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4:D274"/>
    <mergeCell ref="C275:D275"/>
    <mergeCell ref="C276:D276"/>
    <mergeCell ref="C278:D278"/>
    <mergeCell ref="C279:D279"/>
    <mergeCell ref="C280:D280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3:D233"/>
    <mergeCell ref="C234:D234"/>
    <mergeCell ref="C235:D235"/>
    <mergeCell ref="C236:D236"/>
    <mergeCell ref="C222:D222"/>
    <mergeCell ref="C223:D223"/>
    <mergeCell ref="C224:D224"/>
    <mergeCell ref="C225:D225"/>
    <mergeCell ref="C227:D227"/>
    <mergeCell ref="C229:D229"/>
    <mergeCell ref="C214:D214"/>
    <mergeCell ref="C215:D215"/>
    <mergeCell ref="C217:D217"/>
    <mergeCell ref="C219:D219"/>
    <mergeCell ref="C220:D220"/>
    <mergeCell ref="C221:D221"/>
    <mergeCell ref="C199:D199"/>
    <mergeCell ref="C200:D200"/>
    <mergeCell ref="C201:D201"/>
    <mergeCell ref="C202:D202"/>
    <mergeCell ref="C206:D206"/>
    <mergeCell ref="C210:D210"/>
    <mergeCell ref="C211:D211"/>
    <mergeCell ref="C212:D212"/>
    <mergeCell ref="C192:D192"/>
    <mergeCell ref="C193:D193"/>
    <mergeCell ref="C194:D194"/>
    <mergeCell ref="C196:D196"/>
    <mergeCell ref="C197:D197"/>
    <mergeCell ref="C198:D198"/>
    <mergeCell ref="C186:D186"/>
    <mergeCell ref="C187:D187"/>
    <mergeCell ref="C188:D188"/>
    <mergeCell ref="C189:D189"/>
    <mergeCell ref="C190:D190"/>
    <mergeCell ref="C191:D191"/>
    <mergeCell ref="C178:D178"/>
    <mergeCell ref="C180:D180"/>
    <mergeCell ref="C181:D181"/>
    <mergeCell ref="C182:D182"/>
    <mergeCell ref="C184:D184"/>
    <mergeCell ref="C185:D185"/>
    <mergeCell ref="C170:D170"/>
    <mergeCell ref="C172:D172"/>
    <mergeCell ref="C173:D173"/>
    <mergeCell ref="C174:D174"/>
    <mergeCell ref="C176:D176"/>
    <mergeCell ref="C177:D177"/>
    <mergeCell ref="C160:D160"/>
    <mergeCell ref="C162:D162"/>
    <mergeCell ref="C164:D164"/>
    <mergeCell ref="C166:D166"/>
    <mergeCell ref="C168:D168"/>
    <mergeCell ref="C169:D169"/>
    <mergeCell ref="C148:D148"/>
    <mergeCell ref="C150:D150"/>
    <mergeCell ref="C152:D152"/>
    <mergeCell ref="C154:D154"/>
    <mergeCell ref="C156:D156"/>
    <mergeCell ref="C158:D158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22:D122"/>
    <mergeCell ref="C123:D123"/>
    <mergeCell ref="C125:D125"/>
    <mergeCell ref="C129:D129"/>
    <mergeCell ref="C131:D131"/>
    <mergeCell ref="C132:D132"/>
    <mergeCell ref="C133:D133"/>
    <mergeCell ref="C135:D135"/>
    <mergeCell ref="C112:D112"/>
    <mergeCell ref="C114:D114"/>
    <mergeCell ref="C116:D116"/>
    <mergeCell ref="C117:D117"/>
    <mergeCell ref="C119:D119"/>
    <mergeCell ref="C120:D120"/>
    <mergeCell ref="C95:D95"/>
    <mergeCell ref="C97:D97"/>
    <mergeCell ref="C99:D99"/>
    <mergeCell ref="C103:D103"/>
    <mergeCell ref="C105:D105"/>
    <mergeCell ref="C107:D107"/>
    <mergeCell ref="C108:D108"/>
    <mergeCell ref="C110:D110"/>
    <mergeCell ref="C87:D87"/>
    <mergeCell ref="C88:D88"/>
    <mergeCell ref="C89:D89"/>
    <mergeCell ref="C90:D90"/>
    <mergeCell ref="C91:D91"/>
    <mergeCell ref="C92:D92"/>
    <mergeCell ref="C79:D79"/>
    <mergeCell ref="C80:D80"/>
    <mergeCell ref="C82:D82"/>
    <mergeCell ref="C84:D84"/>
    <mergeCell ref="C85:D85"/>
    <mergeCell ref="C86:D86"/>
    <mergeCell ref="C71:D71"/>
    <mergeCell ref="C72:D72"/>
    <mergeCell ref="C74:D74"/>
    <mergeCell ref="C75:D75"/>
    <mergeCell ref="C77:D77"/>
    <mergeCell ref="C78:D78"/>
    <mergeCell ref="C64:D64"/>
    <mergeCell ref="C65:D65"/>
    <mergeCell ref="C66:D66"/>
    <mergeCell ref="C67:D67"/>
    <mergeCell ref="C68:D68"/>
    <mergeCell ref="C69:D69"/>
    <mergeCell ref="C57:D57"/>
    <mergeCell ref="C58:D58"/>
    <mergeCell ref="C59:D59"/>
    <mergeCell ref="C61:D61"/>
    <mergeCell ref="C62:D62"/>
    <mergeCell ref="C63:D63"/>
    <mergeCell ref="C51:D51"/>
    <mergeCell ref="C52:D52"/>
    <mergeCell ref="C53:D53"/>
    <mergeCell ref="C54:D54"/>
    <mergeCell ref="C55:D55"/>
    <mergeCell ref="C56:D56"/>
    <mergeCell ref="C44:D44"/>
    <mergeCell ref="C45:D45"/>
    <mergeCell ref="C46:D46"/>
    <mergeCell ref="C47:D47"/>
    <mergeCell ref="C48:D48"/>
    <mergeCell ref="C49:D49"/>
    <mergeCell ref="C37:D37"/>
    <mergeCell ref="C38:D38"/>
    <mergeCell ref="C39:D39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23:D23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1:D21"/>
    <mergeCell ref="C22:D22"/>
    <mergeCell ref="A1:G1"/>
    <mergeCell ref="A1838:G1838"/>
    <mergeCell ref="C9:D9"/>
    <mergeCell ref="C10:D10"/>
    <mergeCell ref="C11:D11"/>
    <mergeCell ref="C12:D12"/>
    <mergeCell ref="C13:D13"/>
    <mergeCell ref="C15:D15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141"/>
  <sheetViews>
    <sheetView showGridLines="0" showZeros="0" zoomScale="75" zoomScaleNormal="75" workbookViewId="0" topLeftCell="A1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1727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1727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1633</v>
      </c>
      <c r="C7" s="137" t="s">
        <v>1634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22.5">
      <c r="A8" s="146">
        <v>1</v>
      </c>
      <c r="B8" s="147" t="s">
        <v>1635</v>
      </c>
      <c r="C8" s="148" t="s">
        <v>1636</v>
      </c>
      <c r="D8" s="149" t="s">
        <v>1637</v>
      </c>
      <c r="E8" s="150">
        <v>6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/>
      <c r="K8" s="154">
        <f>E8*J8</f>
        <v>0</v>
      </c>
      <c r="O8" s="145"/>
      <c r="Z8" s="145"/>
      <c r="AA8" s="145">
        <v>12</v>
      </c>
      <c r="AB8" s="145">
        <v>0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12</v>
      </c>
      <c r="CB8" s="145">
        <v>0</v>
      </c>
      <c r="CZ8" s="108">
        <v>4</v>
      </c>
    </row>
    <row r="9" spans="1:61" ht="25.5">
      <c r="A9" s="156"/>
      <c r="B9" s="157"/>
      <c r="C9" s="160" t="s">
        <v>1638</v>
      </c>
      <c r="D9" s="161"/>
      <c r="E9" s="162">
        <v>0</v>
      </c>
      <c r="F9" s="163"/>
      <c r="G9" s="164"/>
      <c r="H9" s="165"/>
      <c r="I9" s="158"/>
      <c r="J9" s="166"/>
      <c r="K9" s="158"/>
      <c r="M9" s="159" t="s">
        <v>1638</v>
      </c>
      <c r="O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67" t="str">
        <f>C8</f>
        <v>podstropní větrací jednotka typu FLAT H IPX2 kompaktní radiální ventilátor 4x vstupy DN80;</v>
      </c>
      <c r="BE9" s="145"/>
      <c r="BF9" s="145"/>
      <c r="BG9" s="145"/>
      <c r="BH9" s="145"/>
      <c r="BI9" s="145"/>
    </row>
    <row r="10" spans="1:61" ht="22.5">
      <c r="A10" s="156"/>
      <c r="B10" s="157"/>
      <c r="C10" s="160" t="s">
        <v>1639</v>
      </c>
      <c r="D10" s="161"/>
      <c r="E10" s="162">
        <v>0</v>
      </c>
      <c r="F10" s="163"/>
      <c r="G10" s="164"/>
      <c r="H10" s="165"/>
      <c r="I10" s="158"/>
      <c r="J10" s="166"/>
      <c r="K10" s="158"/>
      <c r="M10" s="159" t="s">
        <v>1639</v>
      </c>
      <c r="O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7" t="str">
        <f>C9</f>
        <v xml:space="preserve"> 1x DN125 vstup, 1x DN125 výstup:</v>
      </c>
      <c r="BE10" s="145"/>
      <c r="BF10" s="145"/>
      <c r="BG10" s="145"/>
      <c r="BH10" s="145"/>
      <c r="BI10" s="145"/>
    </row>
    <row r="11" spans="1:61" ht="25.5">
      <c r="A11" s="156"/>
      <c r="B11" s="157"/>
      <c r="C11" s="160" t="s">
        <v>1640</v>
      </c>
      <c r="D11" s="161"/>
      <c r="E11" s="162">
        <v>0</v>
      </c>
      <c r="F11" s="163"/>
      <c r="G11" s="164"/>
      <c r="H11" s="165"/>
      <c r="I11" s="158"/>
      <c r="J11" s="166"/>
      <c r="K11" s="158"/>
      <c r="M11" s="159" t="s">
        <v>1640</v>
      </c>
      <c r="O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67" t="str">
        <f>C10</f>
        <v xml:space="preserve"> skříň z EPP izolace, AC motor ventilátoru, max.větrací výkon až 400m3/hnávrhový 260-300m3/h:</v>
      </c>
      <c r="BE11" s="145"/>
      <c r="BF11" s="145"/>
      <c r="BG11" s="145"/>
      <c r="BH11" s="145"/>
      <c r="BI11" s="145"/>
    </row>
    <row r="12" spans="1:61" ht="25.5">
      <c r="A12" s="156"/>
      <c r="B12" s="157"/>
      <c r="C12" s="160" t="s">
        <v>1641</v>
      </c>
      <c r="D12" s="161"/>
      <c r="E12" s="162">
        <v>0</v>
      </c>
      <c r="F12" s="163"/>
      <c r="G12" s="164"/>
      <c r="H12" s="165"/>
      <c r="I12" s="158"/>
      <c r="J12" s="166"/>
      <c r="K12" s="158"/>
      <c r="M12" s="159" t="s">
        <v>1641</v>
      </c>
      <c r="O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67" t="str">
        <f>C11</f>
        <v>k větrací jednotce zajištěn servisní přístup (revizní dvířka- dodávka stavby):</v>
      </c>
      <c r="BE12" s="145"/>
      <c r="BF12" s="145"/>
      <c r="BG12" s="145"/>
      <c r="BH12" s="145"/>
      <c r="BI12" s="145"/>
    </row>
    <row r="13" spans="1:61" ht="25.5">
      <c r="A13" s="156"/>
      <c r="B13" s="157"/>
      <c r="C13" s="160" t="s">
        <v>1642</v>
      </c>
      <c r="D13" s="161"/>
      <c r="E13" s="162">
        <v>6</v>
      </c>
      <c r="F13" s="163"/>
      <c r="G13" s="164"/>
      <c r="H13" s="165"/>
      <c r="I13" s="158"/>
      <c r="J13" s="166"/>
      <c r="K13" s="158"/>
      <c r="M13" s="159" t="s">
        <v>1642</v>
      </c>
      <c r="O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67" t="str">
        <f>C12</f>
        <v>1f, 230V, ovládání pomocí 3 polohového přepínače REB1 š.459mm, dl. 410mm:</v>
      </c>
      <c r="BE13" s="145"/>
      <c r="BF13" s="145"/>
      <c r="BG13" s="145"/>
      <c r="BH13" s="145"/>
      <c r="BI13" s="145"/>
    </row>
    <row r="14" spans="1:104" ht="12.75">
      <c r="A14" s="146">
        <v>2</v>
      </c>
      <c r="B14" s="147" t="s">
        <v>1643</v>
      </c>
      <c r="C14" s="148" t="s">
        <v>1644</v>
      </c>
      <c r="D14" s="149" t="s">
        <v>1637</v>
      </c>
      <c r="E14" s="150">
        <v>6</v>
      </c>
      <c r="F14" s="151">
        <v>0</v>
      </c>
      <c r="G14" s="152">
        <f>E14*F14</f>
        <v>0</v>
      </c>
      <c r="H14" s="153">
        <v>0</v>
      </c>
      <c r="I14" s="154">
        <f>E14*H14</f>
        <v>0</v>
      </c>
      <c r="J14" s="153"/>
      <c r="K14" s="154">
        <f>E14*J14</f>
        <v>0</v>
      </c>
      <c r="O14" s="145"/>
      <c r="Z14" s="145"/>
      <c r="AA14" s="145">
        <v>12</v>
      </c>
      <c r="AB14" s="145">
        <v>0</v>
      </c>
      <c r="AC14" s="145">
        <v>2</v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5">
        <f>G14</f>
        <v>0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CA14" s="145">
        <v>12</v>
      </c>
      <c r="CB14" s="145">
        <v>0</v>
      </c>
      <c r="CZ14" s="108">
        <v>4</v>
      </c>
    </row>
    <row r="15" spans="1:104" ht="22.5">
      <c r="A15" s="146">
        <v>3</v>
      </c>
      <c r="B15" s="147" t="s">
        <v>1645</v>
      </c>
      <c r="C15" s="148" t="s">
        <v>1646</v>
      </c>
      <c r="D15" s="149" t="s">
        <v>1637</v>
      </c>
      <c r="E15" s="150">
        <v>5</v>
      </c>
      <c r="F15" s="151">
        <v>0</v>
      </c>
      <c r="G15" s="152">
        <f>E15*F15</f>
        <v>0</v>
      </c>
      <c r="H15" s="153">
        <v>0</v>
      </c>
      <c r="I15" s="154">
        <f>E15*H15</f>
        <v>0</v>
      </c>
      <c r="J15" s="153"/>
      <c r="K15" s="154">
        <f>E15*J15</f>
        <v>0</v>
      </c>
      <c r="O15" s="145"/>
      <c r="Z15" s="145"/>
      <c r="AA15" s="145">
        <v>12</v>
      </c>
      <c r="AB15" s="145">
        <v>0</v>
      </c>
      <c r="AC15" s="145">
        <v>3</v>
      </c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55">
        <f>G15</f>
        <v>0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CA15" s="145">
        <v>12</v>
      </c>
      <c r="CB15" s="145">
        <v>0</v>
      </c>
      <c r="CZ15" s="108">
        <v>4</v>
      </c>
    </row>
    <row r="16" spans="1:61" ht="12.75">
      <c r="A16" s="156"/>
      <c r="B16" s="157"/>
      <c r="C16" s="160" t="s">
        <v>1647</v>
      </c>
      <c r="D16" s="161"/>
      <c r="E16" s="162">
        <v>0</v>
      </c>
      <c r="F16" s="163"/>
      <c r="G16" s="164"/>
      <c r="H16" s="165"/>
      <c r="I16" s="158"/>
      <c r="J16" s="166"/>
      <c r="K16" s="158"/>
      <c r="M16" s="159" t="s">
        <v>1647</v>
      </c>
      <c r="O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67" t="str">
        <f>C15</f>
        <v>autonomní inteligentní axiální ventilátor DN100; 1f. 230V, IP45</v>
      </c>
      <c r="BE16" s="145"/>
      <c r="BF16" s="145"/>
      <c r="BG16" s="145"/>
      <c r="BH16" s="145"/>
      <c r="BI16" s="145"/>
    </row>
    <row r="17" spans="1:61" ht="12.75">
      <c r="A17" s="156"/>
      <c r="B17" s="157"/>
      <c r="C17" s="160" t="s">
        <v>1648</v>
      </c>
      <c r="D17" s="161"/>
      <c r="E17" s="162">
        <v>5</v>
      </c>
      <c r="F17" s="163"/>
      <c r="G17" s="164"/>
      <c r="H17" s="165"/>
      <c r="I17" s="158"/>
      <c r="J17" s="166"/>
      <c r="K17" s="158"/>
      <c r="M17" s="159" t="s">
        <v>1648</v>
      </c>
      <c r="O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7" t="str">
        <f>C16</f>
        <v>základní režim větrání mepřetržitý, režim boots aktivován:</v>
      </c>
      <c r="BE17" s="145"/>
      <c r="BF17" s="145"/>
      <c r="BG17" s="145"/>
      <c r="BH17" s="145"/>
      <c r="BI17" s="145"/>
    </row>
    <row r="18" spans="1:104" ht="22.5">
      <c r="A18" s="146">
        <v>4</v>
      </c>
      <c r="B18" s="147" t="s">
        <v>1649</v>
      </c>
      <c r="C18" s="148" t="s">
        <v>1650</v>
      </c>
      <c r="D18" s="149" t="s">
        <v>1637</v>
      </c>
      <c r="E18" s="150">
        <v>1</v>
      </c>
      <c r="F18" s="151">
        <v>0</v>
      </c>
      <c r="G18" s="152">
        <f>E18*F18</f>
        <v>0</v>
      </c>
      <c r="H18" s="153">
        <v>0</v>
      </c>
      <c r="I18" s="154">
        <f>E18*H18</f>
        <v>0</v>
      </c>
      <c r="J18" s="153"/>
      <c r="K18" s="154">
        <f>E18*J18</f>
        <v>0</v>
      </c>
      <c r="O18" s="145"/>
      <c r="Z18" s="145"/>
      <c r="AA18" s="145">
        <v>12</v>
      </c>
      <c r="AB18" s="145">
        <v>0</v>
      </c>
      <c r="AC18" s="145">
        <v>4</v>
      </c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5">
        <f>G18</f>
        <v>0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CA18" s="145">
        <v>12</v>
      </c>
      <c r="CB18" s="145">
        <v>0</v>
      </c>
      <c r="CZ18" s="108">
        <v>4</v>
      </c>
    </row>
    <row r="19" spans="1:104" ht="22.5">
      <c r="A19" s="146">
        <v>5</v>
      </c>
      <c r="B19" s="147" t="s">
        <v>1651</v>
      </c>
      <c r="C19" s="148" t="s">
        <v>1652</v>
      </c>
      <c r="D19" s="149" t="s">
        <v>273</v>
      </c>
      <c r="E19" s="150">
        <v>2</v>
      </c>
      <c r="F19" s="151">
        <v>0</v>
      </c>
      <c r="G19" s="152">
        <f>E19*F19</f>
        <v>0</v>
      </c>
      <c r="H19" s="153">
        <v>0</v>
      </c>
      <c r="I19" s="154">
        <f>E19*H19</f>
        <v>0</v>
      </c>
      <c r="J19" s="153"/>
      <c r="K19" s="154">
        <f>E19*J19</f>
        <v>0</v>
      </c>
      <c r="O19" s="145"/>
      <c r="Z19" s="145"/>
      <c r="AA19" s="145">
        <v>12</v>
      </c>
      <c r="AB19" s="145">
        <v>0</v>
      </c>
      <c r="AC19" s="145">
        <v>5</v>
      </c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55">
        <f>G19</f>
        <v>0</v>
      </c>
      <c r="BA19" s="145"/>
      <c r="BB19" s="145"/>
      <c r="BC19" s="145"/>
      <c r="BD19" s="145"/>
      <c r="BE19" s="145"/>
      <c r="BF19" s="145"/>
      <c r="BG19" s="145"/>
      <c r="BH19" s="145"/>
      <c r="BI19" s="145"/>
      <c r="CA19" s="145">
        <v>12</v>
      </c>
      <c r="CB19" s="145">
        <v>0</v>
      </c>
      <c r="CZ19" s="108">
        <v>4</v>
      </c>
    </row>
    <row r="20" spans="1:104" ht="22.5">
      <c r="A20" s="146">
        <v>6</v>
      </c>
      <c r="B20" s="147" t="s">
        <v>1653</v>
      </c>
      <c r="C20" s="148" t="s">
        <v>1654</v>
      </c>
      <c r="D20" s="149" t="s">
        <v>1637</v>
      </c>
      <c r="E20" s="150">
        <v>1</v>
      </c>
      <c r="F20" s="151">
        <v>0</v>
      </c>
      <c r="G20" s="152">
        <f>E20*F20</f>
        <v>0</v>
      </c>
      <c r="H20" s="153">
        <v>0</v>
      </c>
      <c r="I20" s="154">
        <f>E20*H20</f>
        <v>0</v>
      </c>
      <c r="J20" s="153"/>
      <c r="K20" s="154">
        <f>E20*J20</f>
        <v>0</v>
      </c>
      <c r="O20" s="145"/>
      <c r="Z20" s="145"/>
      <c r="AA20" s="145">
        <v>12</v>
      </c>
      <c r="AB20" s="145">
        <v>0</v>
      </c>
      <c r="AC20" s="145">
        <v>6</v>
      </c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55">
        <f>G20</f>
        <v>0</v>
      </c>
      <c r="BA20" s="145"/>
      <c r="BB20" s="145"/>
      <c r="BC20" s="145"/>
      <c r="BD20" s="145"/>
      <c r="BE20" s="145"/>
      <c r="BF20" s="145"/>
      <c r="BG20" s="145"/>
      <c r="BH20" s="145"/>
      <c r="BI20" s="145"/>
      <c r="CA20" s="145">
        <v>12</v>
      </c>
      <c r="CB20" s="145">
        <v>0</v>
      </c>
      <c r="CZ20" s="108">
        <v>4</v>
      </c>
    </row>
    <row r="21" spans="1:104" ht="22.5">
      <c r="A21" s="146">
        <v>7</v>
      </c>
      <c r="B21" s="147" t="s">
        <v>1655</v>
      </c>
      <c r="C21" s="148" t="s">
        <v>1656</v>
      </c>
      <c r="D21" s="149" t="s">
        <v>273</v>
      </c>
      <c r="E21" s="150">
        <v>1</v>
      </c>
      <c r="F21" s="151">
        <v>0</v>
      </c>
      <c r="G21" s="152">
        <f>E21*F21</f>
        <v>0</v>
      </c>
      <c r="H21" s="153">
        <v>0</v>
      </c>
      <c r="I21" s="154">
        <f>E21*H21</f>
        <v>0</v>
      </c>
      <c r="J21" s="153"/>
      <c r="K21" s="154">
        <f>E21*J21</f>
        <v>0</v>
      </c>
      <c r="O21" s="145"/>
      <c r="Z21" s="145"/>
      <c r="AA21" s="145">
        <v>12</v>
      </c>
      <c r="AB21" s="145">
        <v>0</v>
      </c>
      <c r="AC21" s="145">
        <v>7</v>
      </c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55">
        <f>G21</f>
        <v>0</v>
      </c>
      <c r="BA21" s="145"/>
      <c r="BB21" s="145"/>
      <c r="BC21" s="145"/>
      <c r="BD21" s="145"/>
      <c r="BE21" s="145"/>
      <c r="BF21" s="145"/>
      <c r="BG21" s="145"/>
      <c r="BH21" s="145"/>
      <c r="BI21" s="145"/>
      <c r="CA21" s="145">
        <v>12</v>
      </c>
      <c r="CB21" s="145">
        <v>0</v>
      </c>
      <c r="CZ21" s="108">
        <v>4</v>
      </c>
    </row>
    <row r="22" spans="1:104" ht="12.75">
      <c r="A22" s="146">
        <v>8</v>
      </c>
      <c r="B22" s="147" t="s">
        <v>1657</v>
      </c>
      <c r="C22" s="148" t="s">
        <v>1658</v>
      </c>
      <c r="D22" s="149" t="s">
        <v>1637</v>
      </c>
      <c r="E22" s="150">
        <v>1</v>
      </c>
      <c r="F22" s="151">
        <v>0</v>
      </c>
      <c r="G22" s="152">
        <f>E22*F22</f>
        <v>0</v>
      </c>
      <c r="H22" s="153">
        <v>0</v>
      </c>
      <c r="I22" s="154">
        <f>E22*H22</f>
        <v>0</v>
      </c>
      <c r="J22" s="153"/>
      <c r="K22" s="154">
        <f>E22*J22</f>
        <v>0</v>
      </c>
      <c r="O22" s="145"/>
      <c r="Z22" s="145"/>
      <c r="AA22" s="145">
        <v>12</v>
      </c>
      <c r="AB22" s="145">
        <v>0</v>
      </c>
      <c r="AC22" s="145">
        <v>8</v>
      </c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55">
        <f>G22</f>
        <v>0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CA22" s="145">
        <v>12</v>
      </c>
      <c r="CB22" s="145">
        <v>0</v>
      </c>
      <c r="CZ22" s="108">
        <v>4</v>
      </c>
    </row>
    <row r="23" spans="1:104" ht="22.5">
      <c r="A23" s="146">
        <v>9</v>
      </c>
      <c r="B23" s="147" t="s">
        <v>1659</v>
      </c>
      <c r="C23" s="148" t="s">
        <v>1660</v>
      </c>
      <c r="D23" s="149" t="s">
        <v>1661</v>
      </c>
      <c r="E23" s="150">
        <v>100</v>
      </c>
      <c r="F23" s="151">
        <v>0</v>
      </c>
      <c r="G23" s="152">
        <f>E23*F23</f>
        <v>0</v>
      </c>
      <c r="H23" s="153">
        <v>0</v>
      </c>
      <c r="I23" s="154">
        <f>E23*H23</f>
        <v>0</v>
      </c>
      <c r="J23" s="153"/>
      <c r="K23" s="154">
        <f>E23*J23</f>
        <v>0</v>
      </c>
      <c r="O23" s="145"/>
      <c r="Z23" s="145"/>
      <c r="AA23" s="145">
        <v>12</v>
      </c>
      <c r="AB23" s="145">
        <v>0</v>
      </c>
      <c r="AC23" s="145">
        <v>9</v>
      </c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55">
        <f>G23</f>
        <v>0</v>
      </c>
      <c r="BA23" s="145"/>
      <c r="BB23" s="145"/>
      <c r="BC23" s="145"/>
      <c r="BD23" s="145"/>
      <c r="BE23" s="145"/>
      <c r="BF23" s="145"/>
      <c r="BG23" s="145"/>
      <c r="BH23" s="145"/>
      <c r="BI23" s="145"/>
      <c r="CA23" s="145">
        <v>12</v>
      </c>
      <c r="CB23" s="145">
        <v>0</v>
      </c>
      <c r="CZ23" s="108">
        <v>4</v>
      </c>
    </row>
    <row r="24" spans="1:61" ht="25.5">
      <c r="A24" s="156"/>
      <c r="B24" s="157"/>
      <c r="C24" s="160" t="s">
        <v>1662</v>
      </c>
      <c r="D24" s="161"/>
      <c r="E24" s="162">
        <v>100</v>
      </c>
      <c r="F24" s="163"/>
      <c r="G24" s="164"/>
      <c r="H24" s="165"/>
      <c r="I24" s="158"/>
      <c r="J24" s="166"/>
      <c r="K24" s="158"/>
      <c r="M24" s="159" t="s">
        <v>1662</v>
      </c>
      <c r="O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67" t="str">
        <f>C23</f>
        <v>flexibilní VZT potrubí- potravinářské PE pro ventilační aplikace FLEX 90/77 PRO</v>
      </c>
      <c r="BE24" s="145"/>
      <c r="BF24" s="145"/>
      <c r="BG24" s="145"/>
      <c r="BH24" s="145"/>
      <c r="BI24" s="145"/>
    </row>
    <row r="25" spans="1:104" ht="33.75">
      <c r="A25" s="146">
        <v>10</v>
      </c>
      <c r="B25" s="147" t="s">
        <v>1663</v>
      </c>
      <c r="C25" s="148" t="s">
        <v>1664</v>
      </c>
      <c r="D25" s="149" t="s">
        <v>1661</v>
      </c>
      <c r="E25" s="150">
        <v>70</v>
      </c>
      <c r="F25" s="151">
        <v>0</v>
      </c>
      <c r="G25" s="152">
        <f>E25*F25</f>
        <v>0</v>
      </c>
      <c r="H25" s="153">
        <v>0</v>
      </c>
      <c r="I25" s="154">
        <f>E25*H25</f>
        <v>0</v>
      </c>
      <c r="J25" s="153"/>
      <c r="K25" s="154">
        <f>E25*J25</f>
        <v>0</v>
      </c>
      <c r="O25" s="145"/>
      <c r="Z25" s="145"/>
      <c r="AA25" s="145">
        <v>12</v>
      </c>
      <c r="AB25" s="145">
        <v>0</v>
      </c>
      <c r="AC25" s="145">
        <v>10</v>
      </c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55">
        <f>G25</f>
        <v>0</v>
      </c>
      <c r="BA25" s="145"/>
      <c r="BB25" s="145"/>
      <c r="BC25" s="145"/>
      <c r="BD25" s="145"/>
      <c r="BE25" s="145"/>
      <c r="BF25" s="145"/>
      <c r="BG25" s="145"/>
      <c r="BH25" s="145"/>
      <c r="BI25" s="145"/>
      <c r="CA25" s="145">
        <v>12</v>
      </c>
      <c r="CB25" s="145">
        <v>0</v>
      </c>
      <c r="CZ25" s="108">
        <v>4</v>
      </c>
    </row>
    <row r="26" spans="1:104" ht="12.75">
      <c r="A26" s="146">
        <v>11</v>
      </c>
      <c r="B26" s="147" t="s">
        <v>1665</v>
      </c>
      <c r="C26" s="148" t="s">
        <v>1666</v>
      </c>
      <c r="D26" s="149" t="s">
        <v>273</v>
      </c>
      <c r="E26" s="150">
        <v>6</v>
      </c>
      <c r="F26" s="151">
        <v>0</v>
      </c>
      <c r="G26" s="152">
        <f>E26*F26</f>
        <v>0</v>
      </c>
      <c r="H26" s="153">
        <v>0</v>
      </c>
      <c r="I26" s="154">
        <f>E26*H26</f>
        <v>0</v>
      </c>
      <c r="J26" s="153"/>
      <c r="K26" s="154">
        <f>E26*J26</f>
        <v>0</v>
      </c>
      <c r="O26" s="145"/>
      <c r="Z26" s="145"/>
      <c r="AA26" s="145">
        <v>12</v>
      </c>
      <c r="AB26" s="145">
        <v>0</v>
      </c>
      <c r="AC26" s="145">
        <v>11</v>
      </c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55">
        <f>G26</f>
        <v>0</v>
      </c>
      <c r="BA26" s="145"/>
      <c r="BB26" s="145"/>
      <c r="BC26" s="145"/>
      <c r="BD26" s="145"/>
      <c r="BE26" s="145"/>
      <c r="BF26" s="145"/>
      <c r="BG26" s="145"/>
      <c r="BH26" s="145"/>
      <c r="BI26" s="145"/>
      <c r="CA26" s="145">
        <v>12</v>
      </c>
      <c r="CB26" s="145">
        <v>0</v>
      </c>
      <c r="CZ26" s="108">
        <v>4</v>
      </c>
    </row>
    <row r="27" spans="1:104" ht="12.75">
      <c r="A27" s="146">
        <v>12</v>
      </c>
      <c r="B27" s="147" t="s">
        <v>1667</v>
      </c>
      <c r="C27" s="148" t="s">
        <v>1668</v>
      </c>
      <c r="D27" s="149" t="s">
        <v>273</v>
      </c>
      <c r="E27" s="150">
        <v>30</v>
      </c>
      <c r="F27" s="151">
        <v>0</v>
      </c>
      <c r="G27" s="152">
        <f>E27*F27</f>
        <v>0</v>
      </c>
      <c r="H27" s="153">
        <v>0</v>
      </c>
      <c r="I27" s="154">
        <f>E27*H27</f>
        <v>0</v>
      </c>
      <c r="J27" s="153"/>
      <c r="K27" s="154">
        <f>E27*J27</f>
        <v>0</v>
      </c>
      <c r="O27" s="145"/>
      <c r="Z27" s="145"/>
      <c r="AA27" s="145">
        <v>12</v>
      </c>
      <c r="AB27" s="145">
        <v>0</v>
      </c>
      <c r="AC27" s="145">
        <v>12</v>
      </c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55">
        <f>G27</f>
        <v>0</v>
      </c>
      <c r="BA27" s="145"/>
      <c r="BB27" s="145"/>
      <c r="BC27" s="145"/>
      <c r="BD27" s="145"/>
      <c r="BE27" s="145"/>
      <c r="BF27" s="145"/>
      <c r="BG27" s="145"/>
      <c r="BH27" s="145"/>
      <c r="BI27" s="145"/>
      <c r="CA27" s="145">
        <v>12</v>
      </c>
      <c r="CB27" s="145">
        <v>0</v>
      </c>
      <c r="CZ27" s="108">
        <v>4</v>
      </c>
    </row>
    <row r="28" spans="1:104" ht="22.5">
      <c r="A28" s="146">
        <v>13</v>
      </c>
      <c r="B28" s="147" t="s">
        <v>1669</v>
      </c>
      <c r="C28" s="148" t="s">
        <v>1670</v>
      </c>
      <c r="D28" s="149" t="s">
        <v>1661</v>
      </c>
      <c r="E28" s="150">
        <v>20</v>
      </c>
      <c r="F28" s="151">
        <v>0</v>
      </c>
      <c r="G28" s="152">
        <f>E28*F28</f>
        <v>0</v>
      </c>
      <c r="H28" s="153">
        <v>0</v>
      </c>
      <c r="I28" s="154">
        <f>E28*H28</f>
        <v>0</v>
      </c>
      <c r="J28" s="153"/>
      <c r="K28" s="154">
        <f>E28*J28</f>
        <v>0</v>
      </c>
      <c r="O28" s="145"/>
      <c r="Z28" s="145"/>
      <c r="AA28" s="145">
        <v>12</v>
      </c>
      <c r="AB28" s="145">
        <v>0</v>
      </c>
      <c r="AC28" s="145">
        <v>13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55">
        <f>G28</f>
        <v>0</v>
      </c>
      <c r="BA28" s="145"/>
      <c r="BB28" s="145"/>
      <c r="BC28" s="145"/>
      <c r="BD28" s="145"/>
      <c r="BE28" s="145"/>
      <c r="BF28" s="145"/>
      <c r="BG28" s="145"/>
      <c r="BH28" s="145"/>
      <c r="BI28" s="145"/>
      <c r="CA28" s="145">
        <v>12</v>
      </c>
      <c r="CB28" s="145">
        <v>0</v>
      </c>
      <c r="CZ28" s="108">
        <v>4</v>
      </c>
    </row>
    <row r="29" spans="1:104" ht="12.75">
      <c r="A29" s="146">
        <v>14</v>
      </c>
      <c r="B29" s="147" t="s">
        <v>1671</v>
      </c>
      <c r="C29" s="148" t="s">
        <v>1672</v>
      </c>
      <c r="D29" s="149" t="s">
        <v>273</v>
      </c>
      <c r="E29" s="150">
        <v>1</v>
      </c>
      <c r="F29" s="151">
        <v>0</v>
      </c>
      <c r="G29" s="152">
        <f>E29*F29</f>
        <v>0</v>
      </c>
      <c r="H29" s="153">
        <v>0</v>
      </c>
      <c r="I29" s="154">
        <f>E29*H29</f>
        <v>0</v>
      </c>
      <c r="J29" s="153"/>
      <c r="K29" s="154">
        <f>E29*J29</f>
        <v>0</v>
      </c>
      <c r="O29" s="145"/>
      <c r="Z29" s="145"/>
      <c r="AA29" s="145">
        <v>12</v>
      </c>
      <c r="AB29" s="145">
        <v>0</v>
      </c>
      <c r="AC29" s="145">
        <v>14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55">
        <f>G29</f>
        <v>0</v>
      </c>
      <c r="BA29" s="145"/>
      <c r="BB29" s="145"/>
      <c r="BC29" s="145"/>
      <c r="BD29" s="145"/>
      <c r="BE29" s="145"/>
      <c r="BF29" s="145"/>
      <c r="BG29" s="145"/>
      <c r="BH29" s="145"/>
      <c r="BI29" s="145"/>
      <c r="CA29" s="145">
        <v>12</v>
      </c>
      <c r="CB29" s="145">
        <v>0</v>
      </c>
      <c r="CZ29" s="108">
        <v>4</v>
      </c>
    </row>
    <row r="30" spans="1:104" ht="22.5">
      <c r="A30" s="146">
        <v>15</v>
      </c>
      <c r="B30" s="147" t="s">
        <v>1673</v>
      </c>
      <c r="C30" s="148" t="s">
        <v>1674</v>
      </c>
      <c r="D30" s="149" t="s">
        <v>273</v>
      </c>
      <c r="E30" s="150">
        <v>30</v>
      </c>
      <c r="F30" s="151">
        <v>0</v>
      </c>
      <c r="G30" s="152">
        <f>E30*F30</f>
        <v>0</v>
      </c>
      <c r="H30" s="153">
        <v>0</v>
      </c>
      <c r="I30" s="154">
        <f>E30*H30</f>
        <v>0</v>
      </c>
      <c r="J30" s="153"/>
      <c r="K30" s="154">
        <f>E30*J30</f>
        <v>0</v>
      </c>
      <c r="O30" s="145"/>
      <c r="Z30" s="145"/>
      <c r="AA30" s="145">
        <v>12</v>
      </c>
      <c r="AB30" s="145">
        <v>0</v>
      </c>
      <c r="AC30" s="145">
        <v>15</v>
      </c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55">
        <f>G30</f>
        <v>0</v>
      </c>
      <c r="BA30" s="145"/>
      <c r="BB30" s="145"/>
      <c r="BC30" s="145"/>
      <c r="BD30" s="145"/>
      <c r="BE30" s="145"/>
      <c r="BF30" s="145"/>
      <c r="BG30" s="145"/>
      <c r="BH30" s="145"/>
      <c r="BI30" s="145"/>
      <c r="CA30" s="145">
        <v>12</v>
      </c>
      <c r="CB30" s="145">
        <v>0</v>
      </c>
      <c r="CZ30" s="108">
        <v>4</v>
      </c>
    </row>
    <row r="31" spans="1:104" ht="22.5">
      <c r="A31" s="146">
        <v>16</v>
      </c>
      <c r="B31" s="147" t="s">
        <v>1675</v>
      </c>
      <c r="C31" s="148" t="s">
        <v>1676</v>
      </c>
      <c r="D31" s="149" t="s">
        <v>273</v>
      </c>
      <c r="E31" s="150">
        <v>2</v>
      </c>
      <c r="F31" s="151">
        <v>0</v>
      </c>
      <c r="G31" s="152">
        <f>E31*F31</f>
        <v>0</v>
      </c>
      <c r="H31" s="153">
        <v>0</v>
      </c>
      <c r="I31" s="154">
        <f>E31*H31</f>
        <v>0</v>
      </c>
      <c r="J31" s="153"/>
      <c r="K31" s="154">
        <f>E31*J31</f>
        <v>0</v>
      </c>
      <c r="O31" s="145"/>
      <c r="Z31" s="145"/>
      <c r="AA31" s="145">
        <v>12</v>
      </c>
      <c r="AB31" s="145">
        <v>0</v>
      </c>
      <c r="AC31" s="145">
        <v>16</v>
      </c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55">
        <f>G31</f>
        <v>0</v>
      </c>
      <c r="BA31" s="145"/>
      <c r="BB31" s="145"/>
      <c r="BC31" s="145"/>
      <c r="BD31" s="145"/>
      <c r="BE31" s="145"/>
      <c r="BF31" s="145"/>
      <c r="BG31" s="145"/>
      <c r="BH31" s="145"/>
      <c r="BI31" s="145"/>
      <c r="CA31" s="145">
        <v>12</v>
      </c>
      <c r="CB31" s="145">
        <v>0</v>
      </c>
      <c r="CZ31" s="108">
        <v>4</v>
      </c>
    </row>
    <row r="32" spans="1:104" ht="12.75">
      <c r="A32" s="146">
        <v>17</v>
      </c>
      <c r="B32" s="147" t="s">
        <v>1677</v>
      </c>
      <c r="C32" s="148" t="s">
        <v>1678</v>
      </c>
      <c r="D32" s="149" t="s">
        <v>1637</v>
      </c>
      <c r="E32" s="150">
        <v>1</v>
      </c>
      <c r="F32" s="151">
        <v>0</v>
      </c>
      <c r="G32" s="152">
        <f>E32*F32</f>
        <v>0</v>
      </c>
      <c r="H32" s="153">
        <v>0</v>
      </c>
      <c r="I32" s="154">
        <f>E32*H32</f>
        <v>0</v>
      </c>
      <c r="J32" s="153"/>
      <c r="K32" s="154">
        <f>E32*J32</f>
        <v>0</v>
      </c>
      <c r="O32" s="145"/>
      <c r="Z32" s="145"/>
      <c r="AA32" s="145">
        <v>12</v>
      </c>
      <c r="AB32" s="145">
        <v>0</v>
      </c>
      <c r="AC32" s="145">
        <v>17</v>
      </c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55">
        <f>G32</f>
        <v>0</v>
      </c>
      <c r="BA32" s="145"/>
      <c r="BB32" s="145"/>
      <c r="BC32" s="145"/>
      <c r="BD32" s="145"/>
      <c r="BE32" s="145"/>
      <c r="BF32" s="145"/>
      <c r="BG32" s="145"/>
      <c r="BH32" s="145"/>
      <c r="BI32" s="145"/>
      <c r="CA32" s="145">
        <v>12</v>
      </c>
      <c r="CB32" s="145">
        <v>0</v>
      </c>
      <c r="CZ32" s="108">
        <v>4</v>
      </c>
    </row>
    <row r="33" spans="1:104" ht="12.75">
      <c r="A33" s="146">
        <v>18</v>
      </c>
      <c r="B33" s="147" t="s">
        <v>1679</v>
      </c>
      <c r="C33" s="148" t="s">
        <v>1680</v>
      </c>
      <c r="D33" s="149" t="s">
        <v>273</v>
      </c>
      <c r="E33" s="150">
        <v>1</v>
      </c>
      <c r="F33" s="151">
        <v>0</v>
      </c>
      <c r="G33" s="152">
        <f>E33*F33</f>
        <v>0</v>
      </c>
      <c r="H33" s="153">
        <v>0</v>
      </c>
      <c r="I33" s="154">
        <f>E33*H33</f>
        <v>0</v>
      </c>
      <c r="J33" s="153"/>
      <c r="K33" s="154">
        <f>E33*J33</f>
        <v>0</v>
      </c>
      <c r="O33" s="145"/>
      <c r="Z33" s="145"/>
      <c r="AA33" s="145">
        <v>12</v>
      </c>
      <c r="AB33" s="145">
        <v>0</v>
      </c>
      <c r="AC33" s="145">
        <v>18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55">
        <f>G33</f>
        <v>0</v>
      </c>
      <c r="BA33" s="145"/>
      <c r="BB33" s="145"/>
      <c r="BC33" s="145"/>
      <c r="BD33" s="145"/>
      <c r="BE33" s="145"/>
      <c r="BF33" s="145"/>
      <c r="BG33" s="145"/>
      <c r="BH33" s="145"/>
      <c r="BI33" s="145"/>
      <c r="CA33" s="145">
        <v>12</v>
      </c>
      <c r="CB33" s="145">
        <v>0</v>
      </c>
      <c r="CZ33" s="108">
        <v>4</v>
      </c>
    </row>
    <row r="34" spans="1:104" ht="12.75">
      <c r="A34" s="146">
        <v>19</v>
      </c>
      <c r="B34" s="147" t="s">
        <v>1681</v>
      </c>
      <c r="C34" s="148" t="s">
        <v>1682</v>
      </c>
      <c r="D34" s="149" t="s">
        <v>1637</v>
      </c>
      <c r="E34" s="150">
        <v>1</v>
      </c>
      <c r="F34" s="151">
        <v>0</v>
      </c>
      <c r="G34" s="152">
        <f>E34*F34</f>
        <v>0</v>
      </c>
      <c r="H34" s="153">
        <v>0</v>
      </c>
      <c r="I34" s="154">
        <f>E34*H34</f>
        <v>0</v>
      </c>
      <c r="J34" s="153"/>
      <c r="K34" s="154">
        <f>E34*J34</f>
        <v>0</v>
      </c>
      <c r="O34" s="145"/>
      <c r="Z34" s="145"/>
      <c r="AA34" s="145">
        <v>12</v>
      </c>
      <c r="AB34" s="145">
        <v>0</v>
      </c>
      <c r="AC34" s="145">
        <v>19</v>
      </c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55">
        <f>G34</f>
        <v>0</v>
      </c>
      <c r="BA34" s="145"/>
      <c r="BB34" s="145"/>
      <c r="BC34" s="145"/>
      <c r="BD34" s="145"/>
      <c r="BE34" s="145"/>
      <c r="BF34" s="145"/>
      <c r="BG34" s="145"/>
      <c r="BH34" s="145"/>
      <c r="BI34" s="145"/>
      <c r="CA34" s="145">
        <v>12</v>
      </c>
      <c r="CB34" s="145">
        <v>0</v>
      </c>
      <c r="CZ34" s="108">
        <v>4</v>
      </c>
    </row>
    <row r="35" spans="1:104" ht="22.5">
      <c r="A35" s="146">
        <v>20</v>
      </c>
      <c r="B35" s="147" t="s">
        <v>1683</v>
      </c>
      <c r="C35" s="148" t="s">
        <v>1684</v>
      </c>
      <c r="D35" s="149" t="s">
        <v>1637</v>
      </c>
      <c r="E35" s="150">
        <v>1</v>
      </c>
      <c r="F35" s="151">
        <v>0</v>
      </c>
      <c r="G35" s="152">
        <f>E35*F35</f>
        <v>0</v>
      </c>
      <c r="H35" s="153">
        <v>0</v>
      </c>
      <c r="I35" s="154">
        <f>E35*H35</f>
        <v>0</v>
      </c>
      <c r="J35" s="153"/>
      <c r="K35" s="154">
        <f>E35*J35</f>
        <v>0</v>
      </c>
      <c r="O35" s="145"/>
      <c r="Z35" s="145"/>
      <c r="AA35" s="145">
        <v>12</v>
      </c>
      <c r="AB35" s="145">
        <v>0</v>
      </c>
      <c r="AC35" s="145">
        <v>20</v>
      </c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55">
        <f>G35</f>
        <v>0</v>
      </c>
      <c r="BA35" s="145"/>
      <c r="BB35" s="145"/>
      <c r="BC35" s="145"/>
      <c r="BD35" s="145"/>
      <c r="BE35" s="145"/>
      <c r="BF35" s="145"/>
      <c r="BG35" s="145"/>
      <c r="BH35" s="145"/>
      <c r="BI35" s="145"/>
      <c r="CA35" s="145">
        <v>12</v>
      </c>
      <c r="CB35" s="145">
        <v>0</v>
      </c>
      <c r="CZ35" s="108">
        <v>4</v>
      </c>
    </row>
    <row r="36" spans="1:104" ht="22.5">
      <c r="A36" s="146">
        <v>21</v>
      </c>
      <c r="B36" s="147" t="s">
        <v>1685</v>
      </c>
      <c r="C36" s="148" t="s">
        <v>1686</v>
      </c>
      <c r="D36" s="149" t="s">
        <v>1637</v>
      </c>
      <c r="E36" s="150">
        <v>4</v>
      </c>
      <c r="F36" s="151">
        <v>0</v>
      </c>
      <c r="G36" s="152">
        <f>E36*F36</f>
        <v>0</v>
      </c>
      <c r="H36" s="153">
        <v>0</v>
      </c>
      <c r="I36" s="154">
        <f>E36*H36</f>
        <v>0</v>
      </c>
      <c r="J36" s="153"/>
      <c r="K36" s="154">
        <f>E36*J36</f>
        <v>0</v>
      </c>
      <c r="O36" s="145"/>
      <c r="Z36" s="145"/>
      <c r="AA36" s="145">
        <v>12</v>
      </c>
      <c r="AB36" s="145">
        <v>0</v>
      </c>
      <c r="AC36" s="145">
        <v>21</v>
      </c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55">
        <f>G36</f>
        <v>0</v>
      </c>
      <c r="BA36" s="145"/>
      <c r="BB36" s="145"/>
      <c r="BC36" s="145"/>
      <c r="BD36" s="145"/>
      <c r="BE36" s="145"/>
      <c r="BF36" s="145"/>
      <c r="BG36" s="145"/>
      <c r="BH36" s="145"/>
      <c r="BI36" s="145"/>
      <c r="CA36" s="145">
        <v>12</v>
      </c>
      <c r="CB36" s="145">
        <v>0</v>
      </c>
      <c r="CZ36" s="108">
        <v>4</v>
      </c>
    </row>
    <row r="37" spans="1:104" ht="12.75">
      <c r="A37" s="146">
        <v>22</v>
      </c>
      <c r="B37" s="147" t="s">
        <v>1687</v>
      </c>
      <c r="C37" s="148" t="s">
        <v>1688</v>
      </c>
      <c r="D37" s="149" t="s">
        <v>273</v>
      </c>
      <c r="E37" s="150">
        <v>30</v>
      </c>
      <c r="F37" s="151">
        <v>0</v>
      </c>
      <c r="G37" s="152">
        <f>E37*F37</f>
        <v>0</v>
      </c>
      <c r="H37" s="153">
        <v>0</v>
      </c>
      <c r="I37" s="154">
        <f>E37*H37</f>
        <v>0</v>
      </c>
      <c r="J37" s="153"/>
      <c r="K37" s="154">
        <f>E37*J37</f>
        <v>0</v>
      </c>
      <c r="O37" s="145"/>
      <c r="Z37" s="145"/>
      <c r="AA37" s="145">
        <v>12</v>
      </c>
      <c r="AB37" s="145">
        <v>0</v>
      </c>
      <c r="AC37" s="145">
        <v>22</v>
      </c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55">
        <f>G37</f>
        <v>0</v>
      </c>
      <c r="BA37" s="145"/>
      <c r="BB37" s="145"/>
      <c r="BC37" s="145"/>
      <c r="BD37" s="145"/>
      <c r="BE37" s="145"/>
      <c r="BF37" s="145"/>
      <c r="BG37" s="145"/>
      <c r="BH37" s="145"/>
      <c r="BI37" s="145"/>
      <c r="CA37" s="145">
        <v>12</v>
      </c>
      <c r="CB37" s="145">
        <v>0</v>
      </c>
      <c r="CZ37" s="108">
        <v>4</v>
      </c>
    </row>
    <row r="38" spans="1:104" ht="22.5">
      <c r="A38" s="146">
        <v>23</v>
      </c>
      <c r="B38" s="147" t="s">
        <v>1689</v>
      </c>
      <c r="C38" s="148" t="s">
        <v>1690</v>
      </c>
      <c r="D38" s="149" t="s">
        <v>273</v>
      </c>
      <c r="E38" s="150">
        <v>1</v>
      </c>
      <c r="F38" s="151">
        <v>0</v>
      </c>
      <c r="G38" s="152">
        <f>E38*F38</f>
        <v>0</v>
      </c>
      <c r="H38" s="153">
        <v>0</v>
      </c>
      <c r="I38" s="154">
        <f>E38*H38</f>
        <v>0</v>
      </c>
      <c r="J38" s="153"/>
      <c r="K38" s="154">
        <f>E38*J38</f>
        <v>0</v>
      </c>
      <c r="O38" s="145"/>
      <c r="Z38" s="145"/>
      <c r="AA38" s="145">
        <v>12</v>
      </c>
      <c r="AB38" s="145">
        <v>0</v>
      </c>
      <c r="AC38" s="145">
        <v>23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55">
        <f>G38</f>
        <v>0</v>
      </c>
      <c r="BA38" s="145"/>
      <c r="BB38" s="145"/>
      <c r="BC38" s="145"/>
      <c r="BD38" s="145"/>
      <c r="BE38" s="145"/>
      <c r="BF38" s="145"/>
      <c r="BG38" s="145"/>
      <c r="BH38" s="145"/>
      <c r="BI38" s="145"/>
      <c r="CA38" s="145">
        <v>12</v>
      </c>
      <c r="CB38" s="145">
        <v>0</v>
      </c>
      <c r="CZ38" s="108">
        <v>4</v>
      </c>
    </row>
    <row r="39" spans="1:104" ht="22.5">
      <c r="A39" s="146">
        <v>24</v>
      </c>
      <c r="B39" s="147" t="s">
        <v>1691</v>
      </c>
      <c r="C39" s="148" t="s">
        <v>1692</v>
      </c>
      <c r="D39" s="149" t="s">
        <v>273</v>
      </c>
      <c r="E39" s="150">
        <v>1</v>
      </c>
      <c r="F39" s="151">
        <v>0</v>
      </c>
      <c r="G39" s="152">
        <f>E39*F39</f>
        <v>0</v>
      </c>
      <c r="H39" s="153">
        <v>0</v>
      </c>
      <c r="I39" s="154">
        <f>E39*H39</f>
        <v>0</v>
      </c>
      <c r="J39" s="153"/>
      <c r="K39" s="154">
        <f>E39*J39</f>
        <v>0</v>
      </c>
      <c r="O39" s="145"/>
      <c r="Z39" s="145"/>
      <c r="AA39" s="145">
        <v>12</v>
      </c>
      <c r="AB39" s="145">
        <v>0</v>
      </c>
      <c r="AC39" s="145">
        <v>24</v>
      </c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55">
        <f>G39</f>
        <v>0</v>
      </c>
      <c r="BA39" s="145"/>
      <c r="BB39" s="145"/>
      <c r="BC39" s="145"/>
      <c r="BD39" s="145"/>
      <c r="BE39" s="145"/>
      <c r="BF39" s="145"/>
      <c r="BG39" s="145"/>
      <c r="BH39" s="145"/>
      <c r="BI39" s="145"/>
      <c r="CA39" s="145">
        <v>12</v>
      </c>
      <c r="CB39" s="145">
        <v>0</v>
      </c>
      <c r="CZ39" s="108">
        <v>4</v>
      </c>
    </row>
    <row r="40" spans="1:104" ht="22.5">
      <c r="A40" s="146">
        <v>25</v>
      </c>
      <c r="B40" s="147" t="s">
        <v>1693</v>
      </c>
      <c r="C40" s="148" t="s">
        <v>1694</v>
      </c>
      <c r="D40" s="149" t="s">
        <v>273</v>
      </c>
      <c r="E40" s="150">
        <v>2</v>
      </c>
      <c r="F40" s="151">
        <v>0</v>
      </c>
      <c r="G40" s="152">
        <f>E40*F40</f>
        <v>0</v>
      </c>
      <c r="H40" s="153">
        <v>0</v>
      </c>
      <c r="I40" s="154">
        <f>E40*H40</f>
        <v>0</v>
      </c>
      <c r="J40" s="153"/>
      <c r="K40" s="154">
        <f>E40*J40</f>
        <v>0</v>
      </c>
      <c r="O40" s="145"/>
      <c r="Z40" s="145"/>
      <c r="AA40" s="145">
        <v>12</v>
      </c>
      <c r="AB40" s="145">
        <v>0</v>
      </c>
      <c r="AC40" s="145">
        <v>25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55">
        <f>G40</f>
        <v>0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CA40" s="145">
        <v>12</v>
      </c>
      <c r="CB40" s="145">
        <v>0</v>
      </c>
      <c r="CZ40" s="108">
        <v>4</v>
      </c>
    </row>
    <row r="41" spans="1:104" ht="22.5">
      <c r="A41" s="146">
        <v>26</v>
      </c>
      <c r="B41" s="147" t="s">
        <v>1695</v>
      </c>
      <c r="C41" s="148" t="s">
        <v>1696</v>
      </c>
      <c r="D41" s="149" t="s">
        <v>273</v>
      </c>
      <c r="E41" s="150">
        <v>6</v>
      </c>
      <c r="F41" s="151">
        <v>0</v>
      </c>
      <c r="G41" s="152">
        <f>E41*F41</f>
        <v>0</v>
      </c>
      <c r="H41" s="153">
        <v>0</v>
      </c>
      <c r="I41" s="154">
        <f>E41*H41</f>
        <v>0</v>
      </c>
      <c r="J41" s="153"/>
      <c r="K41" s="154">
        <f>E41*J41</f>
        <v>0</v>
      </c>
      <c r="O41" s="145"/>
      <c r="Z41" s="145"/>
      <c r="AA41" s="145">
        <v>12</v>
      </c>
      <c r="AB41" s="145">
        <v>0</v>
      </c>
      <c r="AC41" s="145">
        <v>26</v>
      </c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55">
        <f>G41</f>
        <v>0</v>
      </c>
      <c r="BA41" s="145"/>
      <c r="BB41" s="145"/>
      <c r="BC41" s="145"/>
      <c r="BD41" s="145"/>
      <c r="BE41" s="145"/>
      <c r="BF41" s="145"/>
      <c r="BG41" s="145"/>
      <c r="BH41" s="145"/>
      <c r="BI41" s="145"/>
      <c r="CA41" s="145">
        <v>12</v>
      </c>
      <c r="CB41" s="145">
        <v>0</v>
      </c>
      <c r="CZ41" s="108">
        <v>4</v>
      </c>
    </row>
    <row r="42" spans="1:104" ht="22.5">
      <c r="A42" s="146">
        <v>27</v>
      </c>
      <c r="B42" s="147" t="s">
        <v>1697</v>
      </c>
      <c r="C42" s="148" t="s">
        <v>1698</v>
      </c>
      <c r="D42" s="149" t="s">
        <v>273</v>
      </c>
      <c r="E42" s="150">
        <v>1</v>
      </c>
      <c r="F42" s="151">
        <v>0</v>
      </c>
      <c r="G42" s="152">
        <f>E42*F42</f>
        <v>0</v>
      </c>
      <c r="H42" s="153">
        <v>0</v>
      </c>
      <c r="I42" s="154">
        <f>E42*H42</f>
        <v>0</v>
      </c>
      <c r="J42" s="153"/>
      <c r="K42" s="154">
        <f>E42*J42</f>
        <v>0</v>
      </c>
      <c r="O42" s="145"/>
      <c r="Z42" s="145"/>
      <c r="AA42" s="145">
        <v>12</v>
      </c>
      <c r="AB42" s="145">
        <v>0</v>
      </c>
      <c r="AC42" s="145">
        <v>27</v>
      </c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55">
        <f>G42</f>
        <v>0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CA42" s="145">
        <v>12</v>
      </c>
      <c r="CB42" s="145">
        <v>0</v>
      </c>
      <c r="CZ42" s="108">
        <v>4</v>
      </c>
    </row>
    <row r="43" spans="1:104" ht="22.5">
      <c r="A43" s="146">
        <v>28</v>
      </c>
      <c r="B43" s="147" t="s">
        <v>1699</v>
      </c>
      <c r="C43" s="148" t="s">
        <v>1700</v>
      </c>
      <c r="D43" s="149" t="s">
        <v>1637</v>
      </c>
      <c r="E43" s="150">
        <v>6</v>
      </c>
      <c r="F43" s="151">
        <v>0</v>
      </c>
      <c r="G43" s="152">
        <f>E43*F43</f>
        <v>0</v>
      </c>
      <c r="H43" s="153">
        <v>0</v>
      </c>
      <c r="I43" s="154">
        <f>E43*H43</f>
        <v>0</v>
      </c>
      <c r="J43" s="153"/>
      <c r="K43" s="154">
        <f>E43*J43</f>
        <v>0</v>
      </c>
      <c r="O43" s="145"/>
      <c r="Z43" s="145"/>
      <c r="AA43" s="145">
        <v>12</v>
      </c>
      <c r="AB43" s="145">
        <v>0</v>
      </c>
      <c r="AC43" s="145">
        <v>28</v>
      </c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55">
        <f>G43</f>
        <v>0</v>
      </c>
      <c r="BA43" s="145"/>
      <c r="BB43" s="145"/>
      <c r="BC43" s="145"/>
      <c r="BD43" s="145"/>
      <c r="BE43" s="145"/>
      <c r="BF43" s="145"/>
      <c r="BG43" s="145"/>
      <c r="BH43" s="145"/>
      <c r="BI43" s="145"/>
      <c r="CA43" s="145">
        <v>12</v>
      </c>
      <c r="CB43" s="145">
        <v>0</v>
      </c>
      <c r="CZ43" s="108">
        <v>4</v>
      </c>
    </row>
    <row r="44" spans="1:61" ht="25.5">
      <c r="A44" s="156"/>
      <c r="B44" s="157"/>
      <c r="C44" s="160" t="s">
        <v>1701</v>
      </c>
      <c r="D44" s="161"/>
      <c r="E44" s="162">
        <v>0</v>
      </c>
      <c r="F44" s="163"/>
      <c r="G44" s="164"/>
      <c r="H44" s="165"/>
      <c r="I44" s="158"/>
      <c r="J44" s="166"/>
      <c r="K44" s="158"/>
      <c r="M44" s="159" t="s">
        <v>1701</v>
      </c>
      <c r="O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67" t="str">
        <f>C43</f>
        <v>větrací mřížka nad podlahou, pod stropem (sání / výfuk vzduchu v místnosti bez oken)</v>
      </c>
      <c r="BE44" s="145"/>
      <c r="BF44" s="145"/>
      <c r="BG44" s="145"/>
      <c r="BH44" s="145"/>
      <c r="BI44" s="145"/>
    </row>
    <row r="45" spans="1:61" ht="12.75">
      <c r="A45" s="156"/>
      <c r="B45" s="157"/>
      <c r="C45" s="160" t="s">
        <v>1702</v>
      </c>
      <c r="D45" s="161"/>
      <c r="E45" s="162">
        <v>0</v>
      </c>
      <c r="F45" s="163"/>
      <c r="G45" s="164"/>
      <c r="H45" s="165"/>
      <c r="I45" s="158"/>
      <c r="J45" s="166"/>
      <c r="K45" s="158"/>
      <c r="M45" s="159" t="s">
        <v>1702</v>
      </c>
      <c r="O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67" t="str">
        <f>C44</f>
        <v>včetně venkovní větrací mřížky s protiděšťovou:</v>
      </c>
      <c r="BE45" s="145"/>
      <c r="BF45" s="145"/>
      <c r="BG45" s="145"/>
      <c r="BH45" s="145"/>
      <c r="BI45" s="145"/>
    </row>
    <row r="46" spans="1:104" ht="22.5">
      <c r="A46" s="146">
        <v>29</v>
      </c>
      <c r="B46" s="147" t="s">
        <v>1703</v>
      </c>
      <c r="C46" s="148" t="s">
        <v>1704</v>
      </c>
      <c r="D46" s="149" t="s">
        <v>1637</v>
      </c>
      <c r="E46" s="150">
        <v>1</v>
      </c>
      <c r="F46" s="151">
        <v>0</v>
      </c>
      <c r="G46" s="152">
        <f>E46*F46</f>
        <v>0</v>
      </c>
      <c r="H46" s="153">
        <v>0</v>
      </c>
      <c r="I46" s="154">
        <f>E46*H46</f>
        <v>0</v>
      </c>
      <c r="J46" s="153"/>
      <c r="K46" s="154">
        <f>E46*J46</f>
        <v>0</v>
      </c>
      <c r="O46" s="145"/>
      <c r="Z46" s="145"/>
      <c r="AA46" s="145">
        <v>12</v>
      </c>
      <c r="AB46" s="145">
        <v>0</v>
      </c>
      <c r="AC46" s="145">
        <v>29</v>
      </c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55">
        <f>G46</f>
        <v>0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CA46" s="145">
        <v>12</v>
      </c>
      <c r="CB46" s="145">
        <v>0</v>
      </c>
      <c r="CZ46" s="108">
        <v>4</v>
      </c>
    </row>
    <row r="47" spans="1:104" ht="33.75">
      <c r="A47" s="146">
        <v>30</v>
      </c>
      <c r="B47" s="147" t="s">
        <v>1705</v>
      </c>
      <c r="C47" s="148" t="s">
        <v>1706</v>
      </c>
      <c r="D47" s="149" t="s">
        <v>1637</v>
      </c>
      <c r="E47" s="150">
        <v>1</v>
      </c>
      <c r="F47" s="151">
        <v>0</v>
      </c>
      <c r="G47" s="152">
        <f>E47*F47</f>
        <v>0</v>
      </c>
      <c r="H47" s="153">
        <v>0</v>
      </c>
      <c r="I47" s="154">
        <f>E47*H47</f>
        <v>0</v>
      </c>
      <c r="J47" s="153"/>
      <c r="K47" s="154">
        <f>E47*J47</f>
        <v>0</v>
      </c>
      <c r="O47" s="145"/>
      <c r="Z47" s="145"/>
      <c r="AA47" s="145">
        <v>12</v>
      </c>
      <c r="AB47" s="145">
        <v>0</v>
      </c>
      <c r="AC47" s="145">
        <v>30</v>
      </c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55">
        <f>G47</f>
        <v>0</v>
      </c>
      <c r="BA47" s="145"/>
      <c r="BB47" s="145"/>
      <c r="BC47" s="145"/>
      <c r="BD47" s="145"/>
      <c r="BE47" s="145"/>
      <c r="BF47" s="145"/>
      <c r="BG47" s="145"/>
      <c r="BH47" s="145"/>
      <c r="BI47" s="145"/>
      <c r="CA47" s="145">
        <v>12</v>
      </c>
      <c r="CB47" s="145">
        <v>0</v>
      </c>
      <c r="CZ47" s="108">
        <v>4</v>
      </c>
    </row>
    <row r="48" spans="1:61" ht="25.5">
      <c r="A48" s="156"/>
      <c r="B48" s="157"/>
      <c r="C48" s="160" t="s">
        <v>1707</v>
      </c>
      <c r="D48" s="161"/>
      <c r="E48" s="162">
        <v>0</v>
      </c>
      <c r="F48" s="163"/>
      <c r="G48" s="164"/>
      <c r="H48" s="165"/>
      <c r="I48" s="158"/>
      <c r="J48" s="166"/>
      <c r="K48" s="158"/>
      <c r="M48" s="159" t="s">
        <v>1707</v>
      </c>
      <c r="O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67" t="str">
        <f>C47</f>
        <v>přívod čerstvého vzduchu- přívodní elementy integrované v okenních rámech obytných místností</v>
      </c>
      <c r="BE48" s="145"/>
      <c r="BF48" s="145"/>
      <c r="BG48" s="145"/>
      <c r="BH48" s="145"/>
      <c r="BI48" s="145"/>
    </row>
    <row r="49" spans="1:61" ht="25.5">
      <c r="A49" s="156"/>
      <c r="B49" s="157"/>
      <c r="C49" s="160" t="s">
        <v>1708</v>
      </c>
      <c r="D49" s="161"/>
      <c r="E49" s="162">
        <v>1</v>
      </c>
      <c r="F49" s="163"/>
      <c r="G49" s="164"/>
      <c r="H49" s="165"/>
      <c r="I49" s="158"/>
      <c r="J49" s="166"/>
      <c r="K49" s="158"/>
      <c r="M49" s="159" t="s">
        <v>1708</v>
      </c>
      <c r="O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67" t="str">
        <f>C48</f>
        <v>(částečně lze nahradit pozicí okenních křídel mikroventilace)(částečně lze :</v>
      </c>
      <c r="BE49" s="145"/>
      <c r="BF49" s="145"/>
      <c r="BG49" s="145"/>
      <c r="BH49" s="145"/>
      <c r="BI49" s="145"/>
    </row>
    <row r="50" spans="1:104" ht="22.5">
      <c r="A50" s="146">
        <v>31</v>
      </c>
      <c r="B50" s="147" t="s">
        <v>1709</v>
      </c>
      <c r="C50" s="148" t="s">
        <v>1710</v>
      </c>
      <c r="D50" s="149" t="s">
        <v>1637</v>
      </c>
      <c r="E50" s="150">
        <v>1</v>
      </c>
      <c r="F50" s="151">
        <v>0</v>
      </c>
      <c r="G50" s="152">
        <f>E50*F50</f>
        <v>0</v>
      </c>
      <c r="H50" s="153">
        <v>0</v>
      </c>
      <c r="I50" s="154">
        <f>E50*H50</f>
        <v>0</v>
      </c>
      <c r="J50" s="153"/>
      <c r="K50" s="154">
        <f>E50*J50</f>
        <v>0</v>
      </c>
      <c r="O50" s="145"/>
      <c r="Z50" s="145"/>
      <c r="AA50" s="145">
        <v>12</v>
      </c>
      <c r="AB50" s="145">
        <v>0</v>
      </c>
      <c r="AC50" s="145">
        <v>31</v>
      </c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55">
        <f>G50</f>
        <v>0</v>
      </c>
      <c r="BA50" s="145"/>
      <c r="BB50" s="145"/>
      <c r="BC50" s="145"/>
      <c r="BD50" s="145"/>
      <c r="BE50" s="145"/>
      <c r="BF50" s="145"/>
      <c r="BG50" s="145"/>
      <c r="BH50" s="145"/>
      <c r="BI50" s="145"/>
      <c r="CA50" s="145">
        <v>12</v>
      </c>
      <c r="CB50" s="145">
        <v>0</v>
      </c>
      <c r="CZ50" s="108">
        <v>4</v>
      </c>
    </row>
    <row r="51" spans="1:104" ht="22.5">
      <c r="A51" s="146">
        <v>32</v>
      </c>
      <c r="B51" s="147" t="s">
        <v>1711</v>
      </c>
      <c r="C51" s="148" t="s">
        <v>1712</v>
      </c>
      <c r="D51" s="149" t="s">
        <v>1637</v>
      </c>
      <c r="E51" s="150">
        <v>1</v>
      </c>
      <c r="F51" s="151">
        <v>0</v>
      </c>
      <c r="G51" s="152">
        <f>E51*F51</f>
        <v>0</v>
      </c>
      <c r="H51" s="153">
        <v>0</v>
      </c>
      <c r="I51" s="154">
        <f>E51*H51</f>
        <v>0</v>
      </c>
      <c r="J51" s="153"/>
      <c r="K51" s="154">
        <f>E51*J51</f>
        <v>0</v>
      </c>
      <c r="O51" s="145"/>
      <c r="Z51" s="145"/>
      <c r="AA51" s="145">
        <v>12</v>
      </c>
      <c r="AB51" s="145">
        <v>0</v>
      </c>
      <c r="AC51" s="145">
        <v>32</v>
      </c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55">
        <f>G51</f>
        <v>0</v>
      </c>
      <c r="BA51" s="145"/>
      <c r="BB51" s="145"/>
      <c r="BC51" s="145"/>
      <c r="BD51" s="145"/>
      <c r="BE51" s="145"/>
      <c r="BF51" s="145"/>
      <c r="BG51" s="145"/>
      <c r="BH51" s="145"/>
      <c r="BI51" s="145"/>
      <c r="CA51" s="145">
        <v>12</v>
      </c>
      <c r="CB51" s="145">
        <v>0</v>
      </c>
      <c r="CZ51" s="108">
        <v>4</v>
      </c>
    </row>
    <row r="52" spans="1:104" ht="12.75">
      <c r="A52" s="146">
        <v>33</v>
      </c>
      <c r="B52" s="147" t="s">
        <v>1713</v>
      </c>
      <c r="C52" s="148" t="s">
        <v>1714</v>
      </c>
      <c r="D52" s="149" t="s">
        <v>1637</v>
      </c>
      <c r="E52" s="150">
        <v>1</v>
      </c>
      <c r="F52" s="151">
        <v>0</v>
      </c>
      <c r="G52" s="152">
        <f>E52*F52</f>
        <v>0</v>
      </c>
      <c r="H52" s="153">
        <v>0</v>
      </c>
      <c r="I52" s="154">
        <f>E52*H52</f>
        <v>0</v>
      </c>
      <c r="J52" s="153"/>
      <c r="K52" s="154">
        <f>E52*J52</f>
        <v>0</v>
      </c>
      <c r="O52" s="145"/>
      <c r="Z52" s="145"/>
      <c r="AA52" s="145">
        <v>12</v>
      </c>
      <c r="AB52" s="145">
        <v>0</v>
      </c>
      <c r="AC52" s="145">
        <v>33</v>
      </c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55">
        <f>G52</f>
        <v>0</v>
      </c>
      <c r="BA52" s="145"/>
      <c r="BB52" s="145"/>
      <c r="BC52" s="145"/>
      <c r="BD52" s="145"/>
      <c r="BE52" s="145"/>
      <c r="BF52" s="145"/>
      <c r="BG52" s="145"/>
      <c r="BH52" s="145"/>
      <c r="BI52" s="145"/>
      <c r="CA52" s="145">
        <v>12</v>
      </c>
      <c r="CB52" s="145">
        <v>0</v>
      </c>
      <c r="CZ52" s="108">
        <v>4</v>
      </c>
    </row>
    <row r="53" spans="1:104" ht="22.5">
      <c r="A53" s="146">
        <v>34</v>
      </c>
      <c r="B53" s="147" t="s">
        <v>1715</v>
      </c>
      <c r="C53" s="148" t="s">
        <v>1716</v>
      </c>
      <c r="D53" s="149" t="s">
        <v>1637</v>
      </c>
      <c r="E53" s="150">
        <v>1</v>
      </c>
      <c r="F53" s="151">
        <v>0</v>
      </c>
      <c r="G53" s="152">
        <f>E53*F53</f>
        <v>0</v>
      </c>
      <c r="H53" s="153">
        <v>0</v>
      </c>
      <c r="I53" s="154">
        <f>E53*H53</f>
        <v>0</v>
      </c>
      <c r="J53" s="153"/>
      <c r="K53" s="154">
        <f>E53*J53</f>
        <v>0</v>
      </c>
      <c r="O53" s="145"/>
      <c r="Z53" s="145"/>
      <c r="AA53" s="145">
        <v>12</v>
      </c>
      <c r="AB53" s="145">
        <v>0</v>
      </c>
      <c r="AC53" s="145">
        <v>34</v>
      </c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55">
        <f>G53</f>
        <v>0</v>
      </c>
      <c r="BA53" s="145"/>
      <c r="BB53" s="145"/>
      <c r="BC53" s="145"/>
      <c r="BD53" s="145"/>
      <c r="BE53" s="145"/>
      <c r="BF53" s="145"/>
      <c r="BG53" s="145"/>
      <c r="BH53" s="145"/>
      <c r="BI53" s="145"/>
      <c r="CA53" s="145">
        <v>12</v>
      </c>
      <c r="CB53" s="145">
        <v>0</v>
      </c>
      <c r="CZ53" s="108">
        <v>4</v>
      </c>
    </row>
    <row r="54" spans="1:104" ht="12.75">
      <c r="A54" s="146">
        <v>35</v>
      </c>
      <c r="B54" s="147" t="s">
        <v>1717</v>
      </c>
      <c r="C54" s="148" t="s">
        <v>1718</v>
      </c>
      <c r="D54" s="149" t="s">
        <v>1637</v>
      </c>
      <c r="E54" s="150">
        <v>1</v>
      </c>
      <c r="F54" s="151">
        <v>0</v>
      </c>
      <c r="G54" s="152">
        <f>E54*F54</f>
        <v>0</v>
      </c>
      <c r="H54" s="153">
        <v>0</v>
      </c>
      <c r="I54" s="154">
        <f>E54*H54</f>
        <v>0</v>
      </c>
      <c r="J54" s="153"/>
      <c r="K54" s="154">
        <f>E54*J54</f>
        <v>0</v>
      </c>
      <c r="O54" s="145"/>
      <c r="Z54" s="145"/>
      <c r="AA54" s="145">
        <v>12</v>
      </c>
      <c r="AB54" s="145">
        <v>0</v>
      </c>
      <c r="AC54" s="145">
        <v>35</v>
      </c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55">
        <f>G54</f>
        <v>0</v>
      </c>
      <c r="BA54" s="145"/>
      <c r="BB54" s="145"/>
      <c r="BC54" s="145"/>
      <c r="BD54" s="145"/>
      <c r="BE54" s="145"/>
      <c r="BF54" s="145"/>
      <c r="BG54" s="145"/>
      <c r="BH54" s="145"/>
      <c r="BI54" s="145"/>
      <c r="CA54" s="145">
        <v>12</v>
      </c>
      <c r="CB54" s="145">
        <v>0</v>
      </c>
      <c r="CZ54" s="108">
        <v>4</v>
      </c>
    </row>
    <row r="55" spans="1:104" ht="22.5">
      <c r="A55" s="146">
        <v>36</v>
      </c>
      <c r="B55" s="147" t="s">
        <v>1719</v>
      </c>
      <c r="C55" s="148" t="s">
        <v>1720</v>
      </c>
      <c r="D55" s="149" t="s">
        <v>1637</v>
      </c>
      <c r="E55" s="150">
        <v>1</v>
      </c>
      <c r="F55" s="151">
        <v>0</v>
      </c>
      <c r="G55" s="152">
        <f>E55*F55</f>
        <v>0</v>
      </c>
      <c r="H55" s="153">
        <v>0</v>
      </c>
      <c r="I55" s="154">
        <f>E55*H55</f>
        <v>0</v>
      </c>
      <c r="J55" s="153"/>
      <c r="K55" s="154">
        <f>E55*J55</f>
        <v>0</v>
      </c>
      <c r="O55" s="145"/>
      <c r="Z55" s="145"/>
      <c r="AA55" s="145">
        <v>12</v>
      </c>
      <c r="AB55" s="145">
        <v>0</v>
      </c>
      <c r="AC55" s="145">
        <v>36</v>
      </c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55">
        <f>G55</f>
        <v>0</v>
      </c>
      <c r="BA55" s="145"/>
      <c r="BB55" s="145"/>
      <c r="BC55" s="145"/>
      <c r="BD55" s="145"/>
      <c r="BE55" s="145"/>
      <c r="BF55" s="145"/>
      <c r="BG55" s="145"/>
      <c r="BH55" s="145"/>
      <c r="BI55" s="145"/>
      <c r="CA55" s="145">
        <v>12</v>
      </c>
      <c r="CB55" s="145">
        <v>0</v>
      </c>
      <c r="CZ55" s="108">
        <v>4</v>
      </c>
    </row>
    <row r="56" spans="1:104" ht="12.75">
      <c r="A56" s="146">
        <v>37</v>
      </c>
      <c r="B56" s="147" t="s">
        <v>1721</v>
      </c>
      <c r="C56" s="148" t="s">
        <v>1722</v>
      </c>
      <c r="D56" s="149" t="s">
        <v>1637</v>
      </c>
      <c r="E56" s="150">
        <v>1</v>
      </c>
      <c r="F56" s="151">
        <v>0</v>
      </c>
      <c r="G56" s="152">
        <f>E56*F56</f>
        <v>0</v>
      </c>
      <c r="H56" s="153">
        <v>0</v>
      </c>
      <c r="I56" s="154">
        <f>E56*H56</f>
        <v>0</v>
      </c>
      <c r="J56" s="153"/>
      <c r="K56" s="154">
        <f>E56*J56</f>
        <v>0</v>
      </c>
      <c r="O56" s="145"/>
      <c r="Z56" s="145"/>
      <c r="AA56" s="145">
        <v>12</v>
      </c>
      <c r="AB56" s="145">
        <v>0</v>
      </c>
      <c r="AC56" s="145">
        <v>37</v>
      </c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55">
        <f>G56</f>
        <v>0</v>
      </c>
      <c r="BA56" s="145"/>
      <c r="BB56" s="145"/>
      <c r="BC56" s="145"/>
      <c r="BD56" s="145"/>
      <c r="BE56" s="145"/>
      <c r="BF56" s="145"/>
      <c r="BG56" s="145"/>
      <c r="BH56" s="145"/>
      <c r="BI56" s="145"/>
      <c r="CA56" s="145">
        <v>12</v>
      </c>
      <c r="CB56" s="145">
        <v>0</v>
      </c>
      <c r="CZ56" s="108">
        <v>4</v>
      </c>
    </row>
    <row r="57" spans="1:61" ht="12.75">
      <c r="A57" s="168" t="s">
        <v>50</v>
      </c>
      <c r="B57" s="169" t="s">
        <v>1633</v>
      </c>
      <c r="C57" s="170" t="s">
        <v>1634</v>
      </c>
      <c r="D57" s="171"/>
      <c r="E57" s="172"/>
      <c r="F57" s="172"/>
      <c r="G57" s="173">
        <f>SUM(G7:G56)</f>
        <v>0</v>
      </c>
      <c r="H57" s="174"/>
      <c r="I57" s="173">
        <f>SUM(I7:I56)</f>
        <v>0</v>
      </c>
      <c r="J57" s="175"/>
      <c r="K57" s="173">
        <f>SUM(K7:K56)</f>
        <v>0</v>
      </c>
      <c r="O57" s="145"/>
      <c r="X57" s="176">
        <f>K57</f>
        <v>0</v>
      </c>
      <c r="Y57" s="176">
        <f>I57</f>
        <v>0</v>
      </c>
      <c r="Z57" s="155">
        <f>G57</f>
        <v>0</v>
      </c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77"/>
      <c r="BB57" s="177"/>
      <c r="BC57" s="177"/>
      <c r="BD57" s="177"/>
      <c r="BE57" s="177"/>
      <c r="BF57" s="177"/>
      <c r="BG57" s="145"/>
      <c r="BH57" s="145"/>
      <c r="BI57" s="145"/>
    </row>
    <row r="58" spans="1:15" ht="14.25" customHeight="1">
      <c r="A58" s="135" t="s">
        <v>46</v>
      </c>
      <c r="B58" s="136" t="s">
        <v>208</v>
      </c>
      <c r="C58" s="137" t="s">
        <v>209</v>
      </c>
      <c r="D58" s="138"/>
      <c r="E58" s="139"/>
      <c r="F58" s="139"/>
      <c r="G58" s="140"/>
      <c r="H58" s="141"/>
      <c r="I58" s="142"/>
      <c r="J58" s="143"/>
      <c r="K58" s="144"/>
      <c r="O58" s="145"/>
    </row>
    <row r="59" spans="1:80" ht="13.5" customHeight="1">
      <c r="A59" s="146" t="s">
        <v>210</v>
      </c>
      <c r="B59" s="147" t="s">
        <v>208</v>
      </c>
      <c r="C59" s="148" t="s">
        <v>1723</v>
      </c>
      <c r="D59" s="149" t="s">
        <v>208</v>
      </c>
      <c r="E59" s="150">
        <v>1</v>
      </c>
      <c r="F59" s="151"/>
      <c r="G59" s="152">
        <f>E59*F59</f>
        <v>0</v>
      </c>
      <c r="H59" s="153"/>
      <c r="I59" s="154">
        <f>E59*H59</f>
        <v>0</v>
      </c>
      <c r="J59" s="153"/>
      <c r="K59" s="154">
        <f>E59*J59</f>
        <v>0</v>
      </c>
      <c r="O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55">
        <f>G59</f>
        <v>0</v>
      </c>
      <c r="BA59" s="145"/>
      <c r="BB59" s="145"/>
      <c r="BC59" s="145"/>
      <c r="BD59" s="145"/>
      <c r="BE59" s="145"/>
      <c r="BF59" s="145"/>
      <c r="BG59" s="145"/>
      <c r="BH59" s="145"/>
      <c r="BI59" s="145"/>
      <c r="CA59" s="145"/>
      <c r="CB59" s="145"/>
    </row>
    <row r="60" spans="1:80" ht="13.5" customHeight="1">
      <c r="A60" s="146" t="s">
        <v>212</v>
      </c>
      <c r="B60" s="147" t="s">
        <v>208</v>
      </c>
      <c r="C60" s="148" t="s">
        <v>1724</v>
      </c>
      <c r="D60" s="149" t="s">
        <v>208</v>
      </c>
      <c r="E60" s="150">
        <v>1</v>
      </c>
      <c r="F60" s="151"/>
      <c r="G60" s="152">
        <f>E60*F60</f>
        <v>0</v>
      </c>
      <c r="H60" s="153"/>
      <c r="I60" s="154">
        <f>E60*H60</f>
        <v>0</v>
      </c>
      <c r="J60" s="153"/>
      <c r="K60" s="154">
        <f>E60*J60</f>
        <v>0</v>
      </c>
      <c r="O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55">
        <f>G60</f>
        <v>0</v>
      </c>
      <c r="BA60" s="145"/>
      <c r="BB60" s="145"/>
      <c r="BC60" s="145"/>
      <c r="BD60" s="145"/>
      <c r="BE60" s="145"/>
      <c r="BF60" s="145"/>
      <c r="BG60" s="145"/>
      <c r="BH60" s="145"/>
      <c r="BI60" s="145"/>
      <c r="CA60" s="145"/>
      <c r="CB60" s="145"/>
    </row>
    <row r="61" spans="1:80" ht="13.5" customHeight="1">
      <c r="A61" s="146" t="s">
        <v>214</v>
      </c>
      <c r="B61" s="147" t="s">
        <v>208</v>
      </c>
      <c r="C61" s="148" t="s">
        <v>215</v>
      </c>
      <c r="D61" s="149" t="s">
        <v>208</v>
      </c>
      <c r="E61" s="150">
        <v>1</v>
      </c>
      <c r="F61" s="151"/>
      <c r="G61" s="152">
        <f>E61*F61</f>
        <v>0</v>
      </c>
      <c r="H61" s="153"/>
      <c r="I61" s="154">
        <f>E61*H61</f>
        <v>0</v>
      </c>
      <c r="J61" s="153"/>
      <c r="K61" s="154">
        <f>E61*J61</f>
        <v>0</v>
      </c>
      <c r="O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55">
        <f>G61</f>
        <v>0</v>
      </c>
      <c r="BA61" s="145"/>
      <c r="BB61" s="145"/>
      <c r="BC61" s="145"/>
      <c r="BD61" s="145"/>
      <c r="BE61" s="145"/>
      <c r="BF61" s="145"/>
      <c r="BG61" s="145"/>
      <c r="BH61" s="145"/>
      <c r="BI61" s="145"/>
      <c r="CA61" s="145"/>
      <c r="CB61" s="145"/>
    </row>
    <row r="62" spans="1:80" ht="13.5" customHeight="1">
      <c r="A62" s="146" t="s">
        <v>216</v>
      </c>
      <c r="B62" s="147" t="s">
        <v>208</v>
      </c>
      <c r="C62" s="148" t="s">
        <v>217</v>
      </c>
      <c r="D62" s="149" t="s">
        <v>208</v>
      </c>
      <c r="E62" s="150">
        <v>1</v>
      </c>
      <c r="F62" s="151"/>
      <c r="G62" s="152">
        <f>E62*F62</f>
        <v>0</v>
      </c>
      <c r="H62" s="153"/>
      <c r="I62" s="154">
        <f>E62*H62</f>
        <v>0</v>
      </c>
      <c r="J62" s="153"/>
      <c r="K62" s="154">
        <f>E62*J62</f>
        <v>0</v>
      </c>
      <c r="O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55">
        <f>G62</f>
        <v>0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CA62" s="145"/>
      <c r="CB62" s="145"/>
    </row>
    <row r="63" spans="1:80" ht="13.5" customHeight="1">
      <c r="A63" s="146" t="s">
        <v>218</v>
      </c>
      <c r="B63" s="147" t="s">
        <v>208</v>
      </c>
      <c r="C63" s="148" t="s">
        <v>219</v>
      </c>
      <c r="D63" s="149" t="s">
        <v>208</v>
      </c>
      <c r="E63" s="150">
        <v>1</v>
      </c>
      <c r="F63" s="151"/>
      <c r="G63" s="152">
        <f>E63*F63</f>
        <v>0</v>
      </c>
      <c r="H63" s="153"/>
      <c r="I63" s="154">
        <f>E63*H63</f>
        <v>0</v>
      </c>
      <c r="J63" s="153"/>
      <c r="K63" s="154">
        <f>E63*J63</f>
        <v>0</v>
      </c>
      <c r="O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55">
        <f>G63</f>
        <v>0</v>
      </c>
      <c r="BA63" s="145"/>
      <c r="BB63" s="145"/>
      <c r="BC63" s="145"/>
      <c r="BD63" s="145"/>
      <c r="BE63" s="145"/>
      <c r="BF63" s="145"/>
      <c r="BG63" s="145"/>
      <c r="BH63" s="145"/>
      <c r="BI63" s="145"/>
      <c r="CA63" s="145"/>
      <c r="CB63" s="145"/>
    </row>
    <row r="64" spans="1:80" ht="13.5" customHeight="1">
      <c r="A64" s="146" t="s">
        <v>220</v>
      </c>
      <c r="B64" s="147" t="s">
        <v>208</v>
      </c>
      <c r="C64" s="148" t="s">
        <v>221</v>
      </c>
      <c r="D64" s="149" t="s">
        <v>208</v>
      </c>
      <c r="E64" s="150">
        <v>1</v>
      </c>
      <c r="F64" s="151"/>
      <c r="G64" s="152">
        <f>E64*F64</f>
        <v>0</v>
      </c>
      <c r="H64" s="153"/>
      <c r="I64" s="154">
        <f>E64*H64</f>
        <v>0</v>
      </c>
      <c r="J64" s="153"/>
      <c r="K64" s="154">
        <f>E64*J64</f>
        <v>0</v>
      </c>
      <c r="O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55">
        <f>G64</f>
        <v>0</v>
      </c>
      <c r="BA64" s="145"/>
      <c r="BB64" s="145"/>
      <c r="BC64" s="145"/>
      <c r="BD64" s="145"/>
      <c r="BE64" s="145"/>
      <c r="BF64" s="145"/>
      <c r="BG64" s="145"/>
      <c r="BH64" s="145"/>
      <c r="BI64" s="145"/>
      <c r="CA64" s="145"/>
      <c r="CB64" s="145"/>
    </row>
    <row r="65" spans="1:80" ht="13.5" customHeight="1">
      <c r="A65" s="146" t="s">
        <v>222</v>
      </c>
      <c r="B65" s="147" t="s">
        <v>208</v>
      </c>
      <c r="C65" s="148" t="s">
        <v>223</v>
      </c>
      <c r="D65" s="149" t="s">
        <v>208</v>
      </c>
      <c r="E65" s="150">
        <v>1</v>
      </c>
      <c r="F65" s="151"/>
      <c r="G65" s="152">
        <f>E65*F65</f>
        <v>0</v>
      </c>
      <c r="H65" s="153"/>
      <c r="I65" s="154">
        <f>E65*H65</f>
        <v>0</v>
      </c>
      <c r="J65" s="153"/>
      <c r="K65" s="154">
        <f>E65*J65</f>
        <v>0</v>
      </c>
      <c r="O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55">
        <f>G65</f>
        <v>0</v>
      </c>
      <c r="BA65" s="145"/>
      <c r="BB65" s="145"/>
      <c r="BC65" s="145"/>
      <c r="BD65" s="145"/>
      <c r="BE65" s="145"/>
      <c r="BF65" s="145"/>
      <c r="BG65" s="145"/>
      <c r="BH65" s="145"/>
      <c r="BI65" s="145"/>
      <c r="CA65" s="145"/>
      <c r="CB65" s="145"/>
    </row>
    <row r="66" spans="1:80" ht="13.5" customHeight="1">
      <c r="A66" s="146" t="s">
        <v>224</v>
      </c>
      <c r="B66" s="147" t="s">
        <v>208</v>
      </c>
      <c r="C66" s="148" t="s">
        <v>225</v>
      </c>
      <c r="D66" s="149" t="s">
        <v>208</v>
      </c>
      <c r="E66" s="150">
        <v>1</v>
      </c>
      <c r="F66" s="151"/>
      <c r="G66" s="152">
        <f>E66*F66</f>
        <v>0</v>
      </c>
      <c r="H66" s="153"/>
      <c r="I66" s="154">
        <f>E66*H66</f>
        <v>0</v>
      </c>
      <c r="J66" s="153"/>
      <c r="K66" s="154">
        <f>E66*J66</f>
        <v>0</v>
      </c>
      <c r="O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55">
        <f>G66</f>
        <v>0</v>
      </c>
      <c r="BA66" s="145"/>
      <c r="BB66" s="145"/>
      <c r="BC66" s="145"/>
      <c r="BD66" s="145"/>
      <c r="BE66" s="145"/>
      <c r="BF66" s="145"/>
      <c r="BG66" s="145"/>
      <c r="BH66" s="145"/>
      <c r="BI66" s="145"/>
      <c r="CA66" s="145"/>
      <c r="CB66" s="145"/>
    </row>
    <row r="67" spans="1:61" ht="12.75">
      <c r="A67" s="168" t="s">
        <v>50</v>
      </c>
      <c r="B67" s="169"/>
      <c r="C67" s="170"/>
      <c r="D67" s="171"/>
      <c r="E67" s="172"/>
      <c r="F67" s="172"/>
      <c r="G67" s="173">
        <f>SUM(G58:G66)</f>
        <v>0</v>
      </c>
      <c r="H67" s="174"/>
      <c r="I67" s="173">
        <f>SUM(I58:I66)</f>
        <v>0</v>
      </c>
      <c r="J67" s="175"/>
      <c r="K67" s="173">
        <f>SUM(K58:K66)</f>
        <v>0</v>
      </c>
      <c r="O67" s="145"/>
      <c r="X67" s="176">
        <f>K67</f>
        <v>0</v>
      </c>
      <c r="Y67" s="176">
        <f>I67</f>
        <v>0</v>
      </c>
      <c r="Z67" s="155">
        <f>G67</f>
        <v>0</v>
      </c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77"/>
      <c r="BB67" s="177"/>
      <c r="BC67" s="177"/>
      <c r="BD67" s="177"/>
      <c r="BE67" s="177"/>
      <c r="BF67" s="177"/>
      <c r="BG67" s="145"/>
      <c r="BH67" s="145"/>
      <c r="BI67" s="145"/>
    </row>
    <row r="68" spans="1:58" ht="12.75">
      <c r="A68" s="178" t="s">
        <v>29</v>
      </c>
      <c r="B68" s="179" t="s">
        <v>51</v>
      </c>
      <c r="C68" s="180"/>
      <c r="D68" s="181"/>
      <c r="E68" s="182"/>
      <c r="F68" s="182"/>
      <c r="G68" s="183">
        <f>SUM(Z7:Z68)</f>
        <v>0</v>
      </c>
      <c r="H68" s="184"/>
      <c r="I68" s="183">
        <f>SUM(Y7:Y68)</f>
        <v>0</v>
      </c>
      <c r="J68" s="184"/>
      <c r="K68" s="183">
        <f>SUM(X7:X68)</f>
        <v>0</v>
      </c>
      <c r="O68" s="145"/>
      <c r="BA68" s="185"/>
      <c r="BB68" s="185"/>
      <c r="BC68" s="185"/>
      <c r="BD68" s="185"/>
      <c r="BE68" s="185"/>
      <c r="BF68" s="185"/>
    </row>
    <row r="69" ht="12.75">
      <c r="E69" s="108"/>
    </row>
    <row r="70" spans="1:5" ht="12.75">
      <c r="A70" s="186" t="s">
        <v>31</v>
      </c>
      <c r="E70" s="108"/>
    </row>
    <row r="71" spans="1:7" ht="117.75" customHeight="1">
      <c r="A71" s="187"/>
      <c r="B71" s="188"/>
      <c r="C71" s="188"/>
      <c r="D71" s="188"/>
      <c r="E71" s="188"/>
      <c r="F71" s="188"/>
      <c r="G71" s="189"/>
    </row>
    <row r="72" ht="12.75">
      <c r="E72" s="108"/>
    </row>
    <row r="73" ht="12.75">
      <c r="E73" s="108"/>
    </row>
    <row r="74" ht="12.75">
      <c r="E74" s="108"/>
    </row>
    <row r="75" ht="12.75">
      <c r="E75" s="108"/>
    </row>
    <row r="76" ht="12.75">
      <c r="E76" s="108"/>
    </row>
    <row r="77" ht="12.75">
      <c r="E77" s="108"/>
    </row>
    <row r="78" ht="12.75">
      <c r="E78" s="108"/>
    </row>
    <row r="79" ht="12.75">
      <c r="E79" s="108"/>
    </row>
    <row r="80" ht="12.75">
      <c r="E80" s="108"/>
    </row>
    <row r="81" ht="12.75">
      <c r="E81" s="108"/>
    </row>
    <row r="82" ht="12.75">
      <c r="E82" s="108"/>
    </row>
    <row r="83" ht="12.75">
      <c r="E83" s="108"/>
    </row>
    <row r="84" ht="12.75">
      <c r="E84" s="108"/>
    </row>
    <row r="85" ht="12.75">
      <c r="E85" s="108"/>
    </row>
    <row r="86" ht="12.75">
      <c r="E86" s="108"/>
    </row>
    <row r="87" ht="12.75">
      <c r="E87" s="108"/>
    </row>
    <row r="88" ht="12.75">
      <c r="E88" s="108"/>
    </row>
    <row r="89" ht="12.75">
      <c r="E89" s="108"/>
    </row>
    <row r="90" ht="12.75">
      <c r="E90" s="108"/>
    </row>
    <row r="91" ht="12.75">
      <c r="E91" s="108"/>
    </row>
    <row r="92" spans="1:7" ht="12.75">
      <c r="A92" s="166"/>
      <c r="B92" s="166"/>
      <c r="C92" s="166"/>
      <c r="D92" s="166"/>
      <c r="E92" s="166"/>
      <c r="F92" s="166"/>
      <c r="G92" s="166"/>
    </row>
    <row r="93" spans="1:7" ht="12.75">
      <c r="A93" s="166"/>
      <c r="B93" s="166"/>
      <c r="C93" s="166"/>
      <c r="D93" s="166"/>
      <c r="E93" s="166"/>
      <c r="F93" s="166"/>
      <c r="G93" s="166"/>
    </row>
    <row r="94" spans="1:7" ht="12.75">
      <c r="A94" s="166"/>
      <c r="B94" s="166"/>
      <c r="C94" s="166"/>
      <c r="D94" s="166"/>
      <c r="E94" s="166"/>
      <c r="F94" s="166"/>
      <c r="G94" s="166"/>
    </row>
    <row r="95" spans="1:7" ht="12.75">
      <c r="A95" s="166"/>
      <c r="B95" s="166"/>
      <c r="C95" s="166"/>
      <c r="D95" s="166"/>
      <c r="E95" s="166"/>
      <c r="F95" s="166"/>
      <c r="G95" s="166"/>
    </row>
    <row r="96" ht="12.75">
      <c r="E96" s="108"/>
    </row>
    <row r="97" ht="12.75">
      <c r="E97" s="108"/>
    </row>
    <row r="98" ht="12.75">
      <c r="E98" s="108"/>
    </row>
    <row r="99" ht="12.75">
      <c r="E99" s="108"/>
    </row>
    <row r="100" ht="12.75">
      <c r="E100" s="108"/>
    </row>
    <row r="101" ht="12.75">
      <c r="E101" s="108"/>
    </row>
    <row r="102" ht="12.75">
      <c r="E102" s="108"/>
    </row>
    <row r="103" ht="12.75">
      <c r="E103" s="108"/>
    </row>
    <row r="104" ht="12.75">
      <c r="E104" s="108"/>
    </row>
    <row r="105" ht="12.75">
      <c r="E105" s="108"/>
    </row>
    <row r="106" ht="12.75">
      <c r="E106" s="108"/>
    </row>
    <row r="107" ht="12.75">
      <c r="E107" s="108"/>
    </row>
    <row r="108" ht="12.75">
      <c r="E108" s="108"/>
    </row>
    <row r="109" ht="12.75">
      <c r="E109" s="108"/>
    </row>
    <row r="110" ht="12.75">
      <c r="E110" s="108"/>
    </row>
    <row r="111" ht="12.75">
      <c r="E111" s="108"/>
    </row>
    <row r="112" ht="12.75">
      <c r="E112" s="108"/>
    </row>
    <row r="113" ht="12.75">
      <c r="E113" s="108"/>
    </row>
    <row r="114" ht="12.75">
      <c r="E114" s="108"/>
    </row>
    <row r="115" ht="12.75">
      <c r="E115" s="108"/>
    </row>
    <row r="116" ht="12.75">
      <c r="E116" s="108"/>
    </row>
    <row r="117" ht="12.75">
      <c r="E117" s="108"/>
    </row>
    <row r="118" ht="12.75">
      <c r="E118" s="108"/>
    </row>
    <row r="119" ht="12.75">
      <c r="E119" s="108"/>
    </row>
    <row r="120" ht="12.75">
      <c r="E120" s="108"/>
    </row>
    <row r="121" ht="12.75">
      <c r="E121" s="108"/>
    </row>
    <row r="122" ht="12.75">
      <c r="E122" s="108"/>
    </row>
    <row r="123" ht="12.75">
      <c r="E123" s="108"/>
    </row>
    <row r="124" ht="12.75">
      <c r="E124" s="108"/>
    </row>
    <row r="125" ht="12.75">
      <c r="E125" s="108"/>
    </row>
    <row r="126" ht="12.75">
      <c r="E126" s="108"/>
    </row>
    <row r="127" spans="1:2" ht="12.75">
      <c r="A127" s="190"/>
      <c r="B127" s="190"/>
    </row>
    <row r="128" spans="1:7" ht="12.75">
      <c r="A128" s="166"/>
      <c r="B128" s="166"/>
      <c r="C128" s="191"/>
      <c r="D128" s="191"/>
      <c r="E128" s="192"/>
      <c r="F128" s="191"/>
      <c r="G128" s="193"/>
    </row>
    <row r="129" spans="1:7" ht="12.75">
      <c r="A129" s="194"/>
      <c r="B129" s="194"/>
      <c r="C129" s="166"/>
      <c r="D129" s="166"/>
      <c r="E129" s="195"/>
      <c r="F129" s="166"/>
      <c r="G129" s="166"/>
    </row>
    <row r="130" spans="1:7" ht="12.75">
      <c r="A130" s="166"/>
      <c r="B130" s="166"/>
      <c r="C130" s="166"/>
      <c r="D130" s="166"/>
      <c r="E130" s="195"/>
      <c r="F130" s="166"/>
      <c r="G130" s="166"/>
    </row>
    <row r="131" spans="1:7" ht="12.75">
      <c r="A131" s="166"/>
      <c r="B131" s="166"/>
      <c r="C131" s="166"/>
      <c r="D131" s="166"/>
      <c r="E131" s="195"/>
      <c r="F131" s="166"/>
      <c r="G131" s="166"/>
    </row>
    <row r="132" spans="1:7" ht="12.75">
      <c r="A132" s="166"/>
      <c r="B132" s="166"/>
      <c r="C132" s="166"/>
      <c r="D132" s="166"/>
      <c r="E132" s="195"/>
      <c r="F132" s="166"/>
      <c r="G132" s="166"/>
    </row>
    <row r="133" spans="1:7" ht="12.75">
      <c r="A133" s="166"/>
      <c r="B133" s="166"/>
      <c r="C133" s="166"/>
      <c r="D133" s="166"/>
      <c r="E133" s="195"/>
      <c r="F133" s="166"/>
      <c r="G133" s="166"/>
    </row>
    <row r="134" spans="1:7" ht="12.75">
      <c r="A134" s="166"/>
      <c r="B134" s="166"/>
      <c r="C134" s="166"/>
      <c r="D134" s="166"/>
      <c r="E134" s="195"/>
      <c r="F134" s="166"/>
      <c r="G134" s="166"/>
    </row>
    <row r="135" spans="1:7" ht="12.75">
      <c r="A135" s="166"/>
      <c r="B135" s="166"/>
      <c r="C135" s="166"/>
      <c r="D135" s="166"/>
      <c r="E135" s="195"/>
      <c r="F135" s="166"/>
      <c r="G135" s="166"/>
    </row>
    <row r="136" spans="1:7" ht="12.75">
      <c r="A136" s="166"/>
      <c r="B136" s="166"/>
      <c r="C136" s="166"/>
      <c r="D136" s="166"/>
      <c r="E136" s="195"/>
      <c r="F136" s="166"/>
      <c r="G136" s="166"/>
    </row>
    <row r="137" spans="1:7" ht="12.75">
      <c r="A137" s="166"/>
      <c r="B137" s="166"/>
      <c r="C137" s="166"/>
      <c r="D137" s="166"/>
      <c r="E137" s="195"/>
      <c r="F137" s="166"/>
      <c r="G137" s="166"/>
    </row>
    <row r="138" spans="1:7" ht="12.75">
      <c r="A138" s="166"/>
      <c r="B138" s="166"/>
      <c r="C138" s="166"/>
      <c r="D138" s="166"/>
      <c r="E138" s="195"/>
      <c r="F138" s="166"/>
      <c r="G138" s="166"/>
    </row>
    <row r="139" spans="1:7" ht="12.75">
      <c r="A139" s="166"/>
      <c r="B139" s="166"/>
      <c r="C139" s="166"/>
      <c r="D139" s="166"/>
      <c r="E139" s="195"/>
      <c r="F139" s="166"/>
      <c r="G139" s="166"/>
    </row>
    <row r="140" spans="1:7" ht="12.75">
      <c r="A140" s="166"/>
      <c r="B140" s="166"/>
      <c r="C140" s="166"/>
      <c r="D140" s="166"/>
      <c r="E140" s="195"/>
      <c r="F140" s="166"/>
      <c r="G140" s="166"/>
    </row>
    <row r="141" spans="1:7" ht="12.75">
      <c r="A141" s="166"/>
      <c r="B141" s="166"/>
      <c r="C141" s="166"/>
      <c r="D141" s="166"/>
      <c r="E141" s="195"/>
      <c r="F141" s="166"/>
      <c r="G141" s="166"/>
    </row>
  </sheetData>
  <sheetProtection password="C7B2" sheet="1"/>
  <mergeCells count="14">
    <mergeCell ref="C17:D17"/>
    <mergeCell ref="C24:D24"/>
    <mergeCell ref="C44:D44"/>
    <mergeCell ref="C45:D45"/>
    <mergeCell ref="C48:D48"/>
    <mergeCell ref="C49:D49"/>
    <mergeCell ref="A1:G1"/>
    <mergeCell ref="A71:G71"/>
    <mergeCell ref="C9:D9"/>
    <mergeCell ref="C10:D10"/>
    <mergeCell ref="C11:D11"/>
    <mergeCell ref="C12:D12"/>
    <mergeCell ref="C13:D13"/>
    <mergeCell ref="C16:D16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313"/>
  <sheetViews>
    <sheetView showGridLines="0" showZeros="0" zoomScale="75" zoomScaleNormal="75" workbookViewId="0" topLeftCell="A1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2089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2089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1728</v>
      </c>
      <c r="C7" s="137" t="s">
        <v>1729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22.5">
      <c r="A8" s="146">
        <v>1</v>
      </c>
      <c r="B8" s="147" t="s">
        <v>1730</v>
      </c>
      <c r="C8" s="148" t="s">
        <v>1731</v>
      </c>
      <c r="D8" s="149" t="s">
        <v>122</v>
      </c>
      <c r="E8" s="150">
        <v>22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/>
      <c r="K8" s="154">
        <f>E8*J8</f>
        <v>0</v>
      </c>
      <c r="O8" s="145"/>
      <c r="Z8" s="145"/>
      <c r="AA8" s="145">
        <v>12</v>
      </c>
      <c r="AB8" s="145">
        <v>0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12</v>
      </c>
      <c r="CB8" s="145">
        <v>0</v>
      </c>
      <c r="CZ8" s="108">
        <v>2</v>
      </c>
    </row>
    <row r="9" spans="1:104" ht="12.75">
      <c r="A9" s="146">
        <v>2</v>
      </c>
      <c r="B9" s="147" t="s">
        <v>1732</v>
      </c>
      <c r="C9" s="148" t="s">
        <v>1733</v>
      </c>
      <c r="D9" s="149" t="s">
        <v>122</v>
      </c>
      <c r="E9" s="150">
        <v>15</v>
      </c>
      <c r="F9" s="151">
        <v>0</v>
      </c>
      <c r="G9" s="152">
        <f>E9*F9</f>
        <v>0</v>
      </c>
      <c r="H9" s="153">
        <v>0</v>
      </c>
      <c r="I9" s="154">
        <f>E9*H9</f>
        <v>0</v>
      </c>
      <c r="J9" s="153"/>
      <c r="K9" s="154">
        <f>E9*J9</f>
        <v>0</v>
      </c>
      <c r="O9" s="145"/>
      <c r="Z9" s="145"/>
      <c r="AA9" s="145">
        <v>12</v>
      </c>
      <c r="AB9" s="145">
        <v>0</v>
      </c>
      <c r="AC9" s="145">
        <v>2</v>
      </c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55">
        <f>G9</f>
        <v>0</v>
      </c>
      <c r="BA9" s="145"/>
      <c r="BB9" s="145"/>
      <c r="BC9" s="145"/>
      <c r="BD9" s="145"/>
      <c r="BE9" s="145"/>
      <c r="BF9" s="145"/>
      <c r="BG9" s="145"/>
      <c r="BH9" s="145"/>
      <c r="BI9" s="145"/>
      <c r="CA9" s="145">
        <v>12</v>
      </c>
      <c r="CB9" s="145">
        <v>0</v>
      </c>
      <c r="CZ9" s="108">
        <v>2</v>
      </c>
    </row>
    <row r="10" spans="1:104" ht="12.75">
      <c r="A10" s="146">
        <v>3</v>
      </c>
      <c r="B10" s="147" t="s">
        <v>1734</v>
      </c>
      <c r="C10" s="148" t="s">
        <v>1735</v>
      </c>
      <c r="D10" s="149" t="s">
        <v>74</v>
      </c>
      <c r="E10" s="150">
        <v>230</v>
      </c>
      <c r="F10" s="151">
        <v>0</v>
      </c>
      <c r="G10" s="152">
        <f>E10*F10</f>
        <v>0</v>
      </c>
      <c r="H10" s="153">
        <v>0</v>
      </c>
      <c r="I10" s="154">
        <f>E10*H10</f>
        <v>0</v>
      </c>
      <c r="J10" s="153"/>
      <c r="K10" s="154">
        <f>E10*J10</f>
        <v>0</v>
      </c>
      <c r="O10" s="145"/>
      <c r="Z10" s="145"/>
      <c r="AA10" s="145">
        <v>12</v>
      </c>
      <c r="AB10" s="145">
        <v>0</v>
      </c>
      <c r="AC10" s="145">
        <v>3</v>
      </c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55">
        <f>G10</f>
        <v>0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CA10" s="145">
        <v>12</v>
      </c>
      <c r="CB10" s="145">
        <v>0</v>
      </c>
      <c r="CZ10" s="108">
        <v>2</v>
      </c>
    </row>
    <row r="11" spans="1:61" ht="12.75">
      <c r="A11" s="168" t="s">
        <v>50</v>
      </c>
      <c r="B11" s="169" t="s">
        <v>1728</v>
      </c>
      <c r="C11" s="170" t="s">
        <v>1729</v>
      </c>
      <c r="D11" s="171"/>
      <c r="E11" s="172"/>
      <c r="F11" s="172"/>
      <c r="G11" s="173">
        <f>SUM(G7:G10)</f>
        <v>0</v>
      </c>
      <c r="H11" s="174"/>
      <c r="I11" s="173">
        <f>SUM(I7:I10)</f>
        <v>0</v>
      </c>
      <c r="J11" s="175"/>
      <c r="K11" s="173">
        <f>SUM(K7:K10)</f>
        <v>0</v>
      </c>
      <c r="O11" s="145"/>
      <c r="X11" s="176">
        <f>K11</f>
        <v>0</v>
      </c>
      <c r="Y11" s="176">
        <f>I11</f>
        <v>0</v>
      </c>
      <c r="Z11" s="155">
        <f>G11</f>
        <v>0</v>
      </c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77"/>
      <c r="BB11" s="177"/>
      <c r="BC11" s="177"/>
      <c r="BD11" s="177"/>
      <c r="BE11" s="177"/>
      <c r="BF11" s="177"/>
      <c r="BG11" s="145"/>
      <c r="BH11" s="145"/>
      <c r="BI11" s="145"/>
    </row>
    <row r="12" spans="1:15" ht="14.25" customHeight="1">
      <c r="A12" s="135" t="s">
        <v>46</v>
      </c>
      <c r="B12" s="136" t="s">
        <v>1736</v>
      </c>
      <c r="C12" s="137" t="s">
        <v>1737</v>
      </c>
      <c r="D12" s="138"/>
      <c r="E12" s="139"/>
      <c r="F12" s="139"/>
      <c r="G12" s="140"/>
      <c r="H12" s="141"/>
      <c r="I12" s="142"/>
      <c r="J12" s="143"/>
      <c r="K12" s="144"/>
      <c r="O12" s="145"/>
    </row>
    <row r="13" spans="1:104" ht="22.5">
      <c r="A13" s="146">
        <v>4</v>
      </c>
      <c r="B13" s="147" t="s">
        <v>1738</v>
      </c>
      <c r="C13" s="148" t="s">
        <v>1739</v>
      </c>
      <c r="D13" s="149" t="s">
        <v>122</v>
      </c>
      <c r="E13" s="150">
        <v>60</v>
      </c>
      <c r="F13" s="151">
        <v>0</v>
      </c>
      <c r="G13" s="152">
        <f>E13*F13</f>
        <v>0</v>
      </c>
      <c r="H13" s="153">
        <v>0</v>
      </c>
      <c r="I13" s="154">
        <f>E13*H13</f>
        <v>0</v>
      </c>
      <c r="J13" s="153"/>
      <c r="K13" s="154">
        <f>E13*J13</f>
        <v>0</v>
      </c>
      <c r="O13" s="145"/>
      <c r="Z13" s="145"/>
      <c r="AA13" s="145">
        <v>12</v>
      </c>
      <c r="AB13" s="145">
        <v>0</v>
      </c>
      <c r="AC13" s="145">
        <v>4</v>
      </c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5">
        <f>G13</f>
        <v>0</v>
      </c>
      <c r="BA13" s="145"/>
      <c r="BB13" s="145"/>
      <c r="BC13" s="145"/>
      <c r="BD13" s="145"/>
      <c r="BE13" s="145"/>
      <c r="BF13" s="145"/>
      <c r="BG13" s="145"/>
      <c r="BH13" s="145"/>
      <c r="BI13" s="145"/>
      <c r="CA13" s="145">
        <v>12</v>
      </c>
      <c r="CB13" s="145">
        <v>0</v>
      </c>
      <c r="CZ13" s="108">
        <v>2</v>
      </c>
    </row>
    <row r="14" spans="1:104" ht="12.75">
      <c r="A14" s="146">
        <v>5</v>
      </c>
      <c r="B14" s="147" t="s">
        <v>1740</v>
      </c>
      <c r="C14" s="148" t="s">
        <v>1741</v>
      </c>
      <c r="D14" s="149" t="s">
        <v>74</v>
      </c>
      <c r="E14" s="150">
        <v>40</v>
      </c>
      <c r="F14" s="151">
        <v>0</v>
      </c>
      <c r="G14" s="152">
        <f>E14*F14</f>
        <v>0</v>
      </c>
      <c r="H14" s="153">
        <v>0</v>
      </c>
      <c r="I14" s="154">
        <f>E14*H14</f>
        <v>0</v>
      </c>
      <c r="J14" s="153"/>
      <c r="K14" s="154">
        <f>E14*J14</f>
        <v>0</v>
      </c>
      <c r="O14" s="145"/>
      <c r="Z14" s="145"/>
      <c r="AA14" s="145">
        <v>12</v>
      </c>
      <c r="AB14" s="145">
        <v>0</v>
      </c>
      <c r="AC14" s="145">
        <v>5</v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5">
        <f>G14</f>
        <v>0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CA14" s="145">
        <v>12</v>
      </c>
      <c r="CB14" s="145">
        <v>0</v>
      </c>
      <c r="CZ14" s="108">
        <v>2</v>
      </c>
    </row>
    <row r="15" spans="1:104" ht="12.75">
      <c r="A15" s="146">
        <v>6</v>
      </c>
      <c r="B15" s="147" t="s">
        <v>1742</v>
      </c>
      <c r="C15" s="148" t="s">
        <v>1741</v>
      </c>
      <c r="D15" s="149" t="s">
        <v>74</v>
      </c>
      <c r="E15" s="150">
        <v>140</v>
      </c>
      <c r="F15" s="151">
        <v>0</v>
      </c>
      <c r="G15" s="152">
        <f>E15*F15</f>
        <v>0</v>
      </c>
      <c r="H15" s="153">
        <v>0</v>
      </c>
      <c r="I15" s="154">
        <f>E15*H15</f>
        <v>0</v>
      </c>
      <c r="J15" s="153"/>
      <c r="K15" s="154">
        <f>E15*J15</f>
        <v>0</v>
      </c>
      <c r="O15" s="145"/>
      <c r="Z15" s="145"/>
      <c r="AA15" s="145">
        <v>12</v>
      </c>
      <c r="AB15" s="145">
        <v>0</v>
      </c>
      <c r="AC15" s="145">
        <v>6</v>
      </c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55">
        <f>G15</f>
        <v>0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CA15" s="145">
        <v>12</v>
      </c>
      <c r="CB15" s="145">
        <v>0</v>
      </c>
      <c r="CZ15" s="108">
        <v>2</v>
      </c>
    </row>
    <row r="16" spans="1:104" ht="12.75">
      <c r="A16" s="146">
        <v>7</v>
      </c>
      <c r="B16" s="147" t="s">
        <v>1743</v>
      </c>
      <c r="C16" s="148" t="s">
        <v>1744</v>
      </c>
      <c r="D16" s="149" t="s">
        <v>74</v>
      </c>
      <c r="E16" s="150">
        <v>105</v>
      </c>
      <c r="F16" s="151">
        <v>0</v>
      </c>
      <c r="G16" s="152">
        <f>E16*F16</f>
        <v>0</v>
      </c>
      <c r="H16" s="153">
        <v>0</v>
      </c>
      <c r="I16" s="154">
        <f>E16*H16</f>
        <v>0</v>
      </c>
      <c r="J16" s="153"/>
      <c r="K16" s="154">
        <f>E16*J16</f>
        <v>0</v>
      </c>
      <c r="O16" s="145"/>
      <c r="Z16" s="145"/>
      <c r="AA16" s="145">
        <v>12</v>
      </c>
      <c r="AB16" s="145">
        <v>0</v>
      </c>
      <c r="AC16" s="145">
        <v>7</v>
      </c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55">
        <f>G16</f>
        <v>0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CA16" s="145">
        <v>12</v>
      </c>
      <c r="CB16" s="145">
        <v>0</v>
      </c>
      <c r="CZ16" s="108">
        <v>2</v>
      </c>
    </row>
    <row r="17" spans="1:104" ht="12.75">
      <c r="A17" s="146">
        <v>8</v>
      </c>
      <c r="B17" s="147" t="s">
        <v>1745</v>
      </c>
      <c r="C17" s="148" t="s">
        <v>1744</v>
      </c>
      <c r="D17" s="149" t="s">
        <v>74</v>
      </c>
      <c r="E17" s="150">
        <v>220</v>
      </c>
      <c r="F17" s="151">
        <v>0</v>
      </c>
      <c r="G17" s="152">
        <f>E17*F17</f>
        <v>0</v>
      </c>
      <c r="H17" s="153">
        <v>0</v>
      </c>
      <c r="I17" s="154">
        <f>E17*H17</f>
        <v>0</v>
      </c>
      <c r="J17" s="153"/>
      <c r="K17" s="154">
        <f>E17*J17</f>
        <v>0</v>
      </c>
      <c r="O17" s="145"/>
      <c r="Z17" s="145"/>
      <c r="AA17" s="145">
        <v>12</v>
      </c>
      <c r="AB17" s="145">
        <v>0</v>
      </c>
      <c r="AC17" s="145">
        <v>8</v>
      </c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5">
        <f>G17</f>
        <v>0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CA17" s="145">
        <v>12</v>
      </c>
      <c r="CB17" s="145">
        <v>0</v>
      </c>
      <c r="CZ17" s="108">
        <v>2</v>
      </c>
    </row>
    <row r="18" spans="1:104" ht="12.75">
      <c r="A18" s="146">
        <v>9</v>
      </c>
      <c r="B18" s="147" t="s">
        <v>1746</v>
      </c>
      <c r="C18" s="148" t="s">
        <v>1747</v>
      </c>
      <c r="D18" s="149" t="s">
        <v>122</v>
      </c>
      <c r="E18" s="150">
        <v>63</v>
      </c>
      <c r="F18" s="151">
        <v>0</v>
      </c>
      <c r="G18" s="152">
        <f>E18*F18</f>
        <v>0</v>
      </c>
      <c r="H18" s="153">
        <v>0</v>
      </c>
      <c r="I18" s="154">
        <f>E18*H18</f>
        <v>0</v>
      </c>
      <c r="J18" s="153"/>
      <c r="K18" s="154">
        <f>E18*J18</f>
        <v>0</v>
      </c>
      <c r="O18" s="145"/>
      <c r="Z18" s="145"/>
      <c r="AA18" s="145">
        <v>12</v>
      </c>
      <c r="AB18" s="145">
        <v>0</v>
      </c>
      <c r="AC18" s="145">
        <v>9</v>
      </c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5">
        <f>G18</f>
        <v>0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CA18" s="145">
        <v>12</v>
      </c>
      <c r="CB18" s="145">
        <v>0</v>
      </c>
      <c r="CZ18" s="108">
        <v>2</v>
      </c>
    </row>
    <row r="19" spans="1:104" ht="12.75">
      <c r="A19" s="146">
        <v>10</v>
      </c>
      <c r="B19" s="147" t="s">
        <v>1748</v>
      </c>
      <c r="C19" s="148" t="s">
        <v>1749</v>
      </c>
      <c r="D19" s="149" t="s">
        <v>122</v>
      </c>
      <c r="E19" s="150">
        <v>42</v>
      </c>
      <c r="F19" s="151">
        <v>0</v>
      </c>
      <c r="G19" s="152">
        <f>E19*F19</f>
        <v>0</v>
      </c>
      <c r="H19" s="153">
        <v>0</v>
      </c>
      <c r="I19" s="154">
        <f>E19*H19</f>
        <v>0</v>
      </c>
      <c r="J19" s="153"/>
      <c r="K19" s="154">
        <f>E19*J19</f>
        <v>0</v>
      </c>
      <c r="O19" s="145"/>
      <c r="Z19" s="145"/>
      <c r="AA19" s="145">
        <v>12</v>
      </c>
      <c r="AB19" s="145">
        <v>0</v>
      </c>
      <c r="AC19" s="145">
        <v>10</v>
      </c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55">
        <f>G19</f>
        <v>0</v>
      </c>
      <c r="BA19" s="145"/>
      <c r="BB19" s="145"/>
      <c r="BC19" s="145"/>
      <c r="BD19" s="145"/>
      <c r="BE19" s="145"/>
      <c r="BF19" s="145"/>
      <c r="BG19" s="145"/>
      <c r="BH19" s="145"/>
      <c r="BI19" s="145"/>
      <c r="CA19" s="145">
        <v>12</v>
      </c>
      <c r="CB19" s="145">
        <v>0</v>
      </c>
      <c r="CZ19" s="108">
        <v>2</v>
      </c>
    </row>
    <row r="20" spans="1:104" ht="12.75">
      <c r="A20" s="146">
        <v>11</v>
      </c>
      <c r="B20" s="147" t="s">
        <v>1750</v>
      </c>
      <c r="C20" s="148" t="s">
        <v>1751</v>
      </c>
      <c r="D20" s="149" t="s">
        <v>122</v>
      </c>
      <c r="E20" s="150">
        <v>15</v>
      </c>
      <c r="F20" s="151">
        <v>0</v>
      </c>
      <c r="G20" s="152">
        <f>E20*F20</f>
        <v>0</v>
      </c>
      <c r="H20" s="153">
        <v>0</v>
      </c>
      <c r="I20" s="154">
        <f>E20*H20</f>
        <v>0</v>
      </c>
      <c r="J20" s="153"/>
      <c r="K20" s="154">
        <f>E20*J20</f>
        <v>0</v>
      </c>
      <c r="O20" s="145"/>
      <c r="Z20" s="145"/>
      <c r="AA20" s="145">
        <v>12</v>
      </c>
      <c r="AB20" s="145">
        <v>0</v>
      </c>
      <c r="AC20" s="145">
        <v>11</v>
      </c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55">
        <f>G20</f>
        <v>0</v>
      </c>
      <c r="BA20" s="145"/>
      <c r="BB20" s="145"/>
      <c r="BC20" s="145"/>
      <c r="BD20" s="145"/>
      <c r="BE20" s="145"/>
      <c r="BF20" s="145"/>
      <c r="BG20" s="145"/>
      <c r="BH20" s="145"/>
      <c r="BI20" s="145"/>
      <c r="CA20" s="145">
        <v>12</v>
      </c>
      <c r="CB20" s="145">
        <v>0</v>
      </c>
      <c r="CZ20" s="108">
        <v>2</v>
      </c>
    </row>
    <row r="21" spans="1:104" ht="12.75">
      <c r="A21" s="146">
        <v>12</v>
      </c>
      <c r="B21" s="147" t="s">
        <v>1752</v>
      </c>
      <c r="C21" s="148" t="s">
        <v>1753</v>
      </c>
      <c r="D21" s="149" t="s">
        <v>122</v>
      </c>
      <c r="E21" s="150">
        <v>40</v>
      </c>
      <c r="F21" s="151">
        <v>0</v>
      </c>
      <c r="G21" s="152">
        <f>E21*F21</f>
        <v>0</v>
      </c>
      <c r="H21" s="153">
        <v>0</v>
      </c>
      <c r="I21" s="154">
        <f>E21*H21</f>
        <v>0</v>
      </c>
      <c r="J21" s="153"/>
      <c r="K21" s="154">
        <f>E21*J21</f>
        <v>0</v>
      </c>
      <c r="O21" s="145"/>
      <c r="Z21" s="145"/>
      <c r="AA21" s="145">
        <v>12</v>
      </c>
      <c r="AB21" s="145">
        <v>0</v>
      </c>
      <c r="AC21" s="145">
        <v>12</v>
      </c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55">
        <f>G21</f>
        <v>0</v>
      </c>
      <c r="BA21" s="145"/>
      <c r="BB21" s="145"/>
      <c r="BC21" s="145"/>
      <c r="BD21" s="145"/>
      <c r="BE21" s="145"/>
      <c r="BF21" s="145"/>
      <c r="BG21" s="145"/>
      <c r="BH21" s="145"/>
      <c r="BI21" s="145"/>
      <c r="CA21" s="145">
        <v>12</v>
      </c>
      <c r="CB21" s="145">
        <v>0</v>
      </c>
      <c r="CZ21" s="108">
        <v>2</v>
      </c>
    </row>
    <row r="22" spans="1:104" ht="12.75">
      <c r="A22" s="146">
        <v>13</v>
      </c>
      <c r="B22" s="147" t="s">
        <v>1754</v>
      </c>
      <c r="C22" s="148" t="s">
        <v>1755</v>
      </c>
      <c r="D22" s="149" t="s">
        <v>122</v>
      </c>
      <c r="E22" s="150">
        <v>30</v>
      </c>
      <c r="F22" s="151">
        <v>0</v>
      </c>
      <c r="G22" s="152">
        <f>E22*F22</f>
        <v>0</v>
      </c>
      <c r="H22" s="153">
        <v>0</v>
      </c>
      <c r="I22" s="154">
        <f>E22*H22</f>
        <v>0</v>
      </c>
      <c r="J22" s="153"/>
      <c r="K22" s="154">
        <f>E22*J22</f>
        <v>0</v>
      </c>
      <c r="O22" s="145"/>
      <c r="Z22" s="145"/>
      <c r="AA22" s="145">
        <v>12</v>
      </c>
      <c r="AB22" s="145">
        <v>0</v>
      </c>
      <c r="AC22" s="145">
        <v>13</v>
      </c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55">
        <f>G22</f>
        <v>0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CA22" s="145">
        <v>12</v>
      </c>
      <c r="CB22" s="145">
        <v>0</v>
      </c>
      <c r="CZ22" s="108">
        <v>2</v>
      </c>
    </row>
    <row r="23" spans="1:104" ht="22.5">
      <c r="A23" s="146">
        <v>14</v>
      </c>
      <c r="B23" s="147" t="s">
        <v>1756</v>
      </c>
      <c r="C23" s="148" t="s">
        <v>1757</v>
      </c>
      <c r="D23" s="149" t="s">
        <v>122</v>
      </c>
      <c r="E23" s="150">
        <v>5</v>
      </c>
      <c r="F23" s="151">
        <v>0</v>
      </c>
      <c r="G23" s="152">
        <f>E23*F23</f>
        <v>0</v>
      </c>
      <c r="H23" s="153">
        <v>0</v>
      </c>
      <c r="I23" s="154">
        <f>E23*H23</f>
        <v>0</v>
      </c>
      <c r="J23" s="153"/>
      <c r="K23" s="154">
        <f>E23*J23</f>
        <v>0</v>
      </c>
      <c r="O23" s="145"/>
      <c r="Z23" s="145"/>
      <c r="AA23" s="145">
        <v>12</v>
      </c>
      <c r="AB23" s="145">
        <v>0</v>
      </c>
      <c r="AC23" s="145">
        <v>14</v>
      </c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55">
        <f>G23</f>
        <v>0</v>
      </c>
      <c r="BA23" s="145"/>
      <c r="BB23" s="145"/>
      <c r="BC23" s="145"/>
      <c r="BD23" s="145"/>
      <c r="BE23" s="145"/>
      <c r="BF23" s="145"/>
      <c r="BG23" s="145"/>
      <c r="BH23" s="145"/>
      <c r="BI23" s="145"/>
      <c r="CA23" s="145">
        <v>12</v>
      </c>
      <c r="CB23" s="145">
        <v>0</v>
      </c>
      <c r="CZ23" s="108">
        <v>2</v>
      </c>
    </row>
    <row r="24" spans="1:104" ht="12.75">
      <c r="A24" s="146">
        <v>15</v>
      </c>
      <c r="B24" s="147" t="s">
        <v>1758</v>
      </c>
      <c r="C24" s="148" t="s">
        <v>1759</v>
      </c>
      <c r="D24" s="149" t="s">
        <v>122</v>
      </c>
      <c r="E24" s="150">
        <v>18</v>
      </c>
      <c r="F24" s="151">
        <v>0</v>
      </c>
      <c r="G24" s="152">
        <f>E24*F24</f>
        <v>0</v>
      </c>
      <c r="H24" s="153">
        <v>0</v>
      </c>
      <c r="I24" s="154">
        <f>E24*H24</f>
        <v>0</v>
      </c>
      <c r="J24" s="153"/>
      <c r="K24" s="154">
        <f>E24*J24</f>
        <v>0</v>
      </c>
      <c r="O24" s="145"/>
      <c r="Z24" s="145"/>
      <c r="AA24" s="145">
        <v>12</v>
      </c>
      <c r="AB24" s="145">
        <v>0</v>
      </c>
      <c r="AC24" s="145">
        <v>15</v>
      </c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55">
        <f>G24</f>
        <v>0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CA24" s="145">
        <v>12</v>
      </c>
      <c r="CB24" s="145">
        <v>0</v>
      </c>
      <c r="CZ24" s="108">
        <v>2</v>
      </c>
    </row>
    <row r="25" spans="1:104" ht="22.5">
      <c r="A25" s="146">
        <v>16</v>
      </c>
      <c r="B25" s="147" t="s">
        <v>1760</v>
      </c>
      <c r="C25" s="148" t="s">
        <v>1761</v>
      </c>
      <c r="D25" s="149" t="s">
        <v>74</v>
      </c>
      <c r="E25" s="150">
        <v>105</v>
      </c>
      <c r="F25" s="151">
        <v>0</v>
      </c>
      <c r="G25" s="152">
        <f>E25*F25</f>
        <v>0</v>
      </c>
      <c r="H25" s="153">
        <v>0</v>
      </c>
      <c r="I25" s="154">
        <f>E25*H25</f>
        <v>0</v>
      </c>
      <c r="J25" s="153"/>
      <c r="K25" s="154">
        <f>E25*J25</f>
        <v>0</v>
      </c>
      <c r="O25" s="145"/>
      <c r="Z25" s="145"/>
      <c r="AA25" s="145">
        <v>12</v>
      </c>
      <c r="AB25" s="145">
        <v>0</v>
      </c>
      <c r="AC25" s="145">
        <v>16</v>
      </c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55">
        <f>G25</f>
        <v>0</v>
      </c>
      <c r="BA25" s="145"/>
      <c r="BB25" s="145"/>
      <c r="BC25" s="145"/>
      <c r="BD25" s="145"/>
      <c r="BE25" s="145"/>
      <c r="BF25" s="145"/>
      <c r="BG25" s="145"/>
      <c r="BH25" s="145"/>
      <c r="BI25" s="145"/>
      <c r="CA25" s="145">
        <v>12</v>
      </c>
      <c r="CB25" s="145">
        <v>0</v>
      </c>
      <c r="CZ25" s="108">
        <v>2</v>
      </c>
    </row>
    <row r="26" spans="1:104" ht="22.5">
      <c r="A26" s="146">
        <v>17</v>
      </c>
      <c r="B26" s="147" t="s">
        <v>1762</v>
      </c>
      <c r="C26" s="148" t="s">
        <v>1763</v>
      </c>
      <c r="D26" s="149" t="s">
        <v>74</v>
      </c>
      <c r="E26" s="150">
        <v>220</v>
      </c>
      <c r="F26" s="151">
        <v>0</v>
      </c>
      <c r="G26" s="152">
        <f>E26*F26</f>
        <v>0</v>
      </c>
      <c r="H26" s="153">
        <v>0</v>
      </c>
      <c r="I26" s="154">
        <f>E26*H26</f>
        <v>0</v>
      </c>
      <c r="J26" s="153"/>
      <c r="K26" s="154">
        <f>E26*J26</f>
        <v>0</v>
      </c>
      <c r="O26" s="145"/>
      <c r="Z26" s="145"/>
      <c r="AA26" s="145">
        <v>12</v>
      </c>
      <c r="AB26" s="145">
        <v>0</v>
      </c>
      <c r="AC26" s="145">
        <v>17</v>
      </c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55">
        <f>G26</f>
        <v>0</v>
      </c>
      <c r="BA26" s="145"/>
      <c r="BB26" s="145"/>
      <c r="BC26" s="145"/>
      <c r="BD26" s="145"/>
      <c r="BE26" s="145"/>
      <c r="BF26" s="145"/>
      <c r="BG26" s="145"/>
      <c r="BH26" s="145"/>
      <c r="BI26" s="145"/>
      <c r="CA26" s="145">
        <v>12</v>
      </c>
      <c r="CB26" s="145">
        <v>0</v>
      </c>
      <c r="CZ26" s="108">
        <v>2</v>
      </c>
    </row>
    <row r="27" spans="1:104" ht="22.5">
      <c r="A27" s="146">
        <v>18</v>
      </c>
      <c r="B27" s="147" t="s">
        <v>1764</v>
      </c>
      <c r="C27" s="148" t="s">
        <v>1765</v>
      </c>
      <c r="D27" s="149" t="s">
        <v>74</v>
      </c>
      <c r="E27" s="150">
        <v>35</v>
      </c>
      <c r="F27" s="151">
        <v>0</v>
      </c>
      <c r="G27" s="152">
        <f>E27*F27</f>
        <v>0</v>
      </c>
      <c r="H27" s="153">
        <v>0</v>
      </c>
      <c r="I27" s="154">
        <f>E27*H27</f>
        <v>0</v>
      </c>
      <c r="J27" s="153"/>
      <c r="K27" s="154">
        <f>E27*J27</f>
        <v>0</v>
      </c>
      <c r="O27" s="145"/>
      <c r="Z27" s="145"/>
      <c r="AA27" s="145">
        <v>12</v>
      </c>
      <c r="AB27" s="145">
        <v>0</v>
      </c>
      <c r="AC27" s="145">
        <v>18</v>
      </c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55">
        <f>G27</f>
        <v>0</v>
      </c>
      <c r="BA27" s="145"/>
      <c r="BB27" s="145"/>
      <c r="BC27" s="145"/>
      <c r="BD27" s="145"/>
      <c r="BE27" s="145"/>
      <c r="BF27" s="145"/>
      <c r="BG27" s="145"/>
      <c r="BH27" s="145"/>
      <c r="BI27" s="145"/>
      <c r="CA27" s="145">
        <v>12</v>
      </c>
      <c r="CB27" s="145">
        <v>0</v>
      </c>
      <c r="CZ27" s="108">
        <v>2</v>
      </c>
    </row>
    <row r="28" spans="1:104" ht="12.75">
      <c r="A28" s="146">
        <v>19</v>
      </c>
      <c r="B28" s="147" t="s">
        <v>1766</v>
      </c>
      <c r="C28" s="148" t="s">
        <v>1767</v>
      </c>
      <c r="D28" s="149" t="s">
        <v>74</v>
      </c>
      <c r="E28" s="150">
        <v>40</v>
      </c>
      <c r="F28" s="151">
        <v>0</v>
      </c>
      <c r="G28" s="152">
        <f>E28*F28</f>
        <v>0</v>
      </c>
      <c r="H28" s="153">
        <v>0</v>
      </c>
      <c r="I28" s="154">
        <f>E28*H28</f>
        <v>0</v>
      </c>
      <c r="J28" s="153"/>
      <c r="K28" s="154">
        <f>E28*J28</f>
        <v>0</v>
      </c>
      <c r="O28" s="145"/>
      <c r="Z28" s="145"/>
      <c r="AA28" s="145">
        <v>12</v>
      </c>
      <c r="AB28" s="145">
        <v>0</v>
      </c>
      <c r="AC28" s="145">
        <v>19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55">
        <f>G28</f>
        <v>0</v>
      </c>
      <c r="BA28" s="145"/>
      <c r="BB28" s="145"/>
      <c r="BC28" s="145"/>
      <c r="BD28" s="145"/>
      <c r="BE28" s="145"/>
      <c r="BF28" s="145"/>
      <c r="BG28" s="145"/>
      <c r="BH28" s="145"/>
      <c r="BI28" s="145"/>
      <c r="CA28" s="145">
        <v>12</v>
      </c>
      <c r="CB28" s="145">
        <v>0</v>
      </c>
      <c r="CZ28" s="108">
        <v>2</v>
      </c>
    </row>
    <row r="29" spans="1:104" ht="12.75">
      <c r="A29" s="146">
        <v>20</v>
      </c>
      <c r="B29" s="147" t="s">
        <v>1768</v>
      </c>
      <c r="C29" s="148" t="s">
        <v>1769</v>
      </c>
      <c r="D29" s="149" t="s">
        <v>74</v>
      </c>
      <c r="E29" s="150">
        <v>140</v>
      </c>
      <c r="F29" s="151">
        <v>0</v>
      </c>
      <c r="G29" s="152">
        <f>E29*F29</f>
        <v>0</v>
      </c>
      <c r="H29" s="153">
        <v>0</v>
      </c>
      <c r="I29" s="154">
        <f>E29*H29</f>
        <v>0</v>
      </c>
      <c r="J29" s="153"/>
      <c r="K29" s="154">
        <f>E29*J29</f>
        <v>0</v>
      </c>
      <c r="O29" s="145"/>
      <c r="Z29" s="145"/>
      <c r="AA29" s="145">
        <v>12</v>
      </c>
      <c r="AB29" s="145">
        <v>0</v>
      </c>
      <c r="AC29" s="145">
        <v>20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55">
        <f>G29</f>
        <v>0</v>
      </c>
      <c r="BA29" s="145"/>
      <c r="BB29" s="145"/>
      <c r="BC29" s="145"/>
      <c r="BD29" s="145"/>
      <c r="BE29" s="145"/>
      <c r="BF29" s="145"/>
      <c r="BG29" s="145"/>
      <c r="BH29" s="145"/>
      <c r="BI29" s="145"/>
      <c r="CA29" s="145">
        <v>12</v>
      </c>
      <c r="CB29" s="145">
        <v>0</v>
      </c>
      <c r="CZ29" s="108">
        <v>2</v>
      </c>
    </row>
    <row r="30" spans="1:104" ht="22.5">
      <c r="A30" s="146">
        <v>21</v>
      </c>
      <c r="B30" s="147" t="s">
        <v>1770</v>
      </c>
      <c r="C30" s="148" t="s">
        <v>1771</v>
      </c>
      <c r="D30" s="149" t="s">
        <v>74</v>
      </c>
      <c r="E30" s="150">
        <v>15</v>
      </c>
      <c r="F30" s="151">
        <v>0</v>
      </c>
      <c r="G30" s="152">
        <f>E30*F30</f>
        <v>0</v>
      </c>
      <c r="H30" s="153">
        <v>0</v>
      </c>
      <c r="I30" s="154">
        <f>E30*H30</f>
        <v>0</v>
      </c>
      <c r="J30" s="153"/>
      <c r="K30" s="154">
        <f>E30*J30</f>
        <v>0</v>
      </c>
      <c r="O30" s="145"/>
      <c r="Z30" s="145"/>
      <c r="AA30" s="145">
        <v>12</v>
      </c>
      <c r="AB30" s="145">
        <v>0</v>
      </c>
      <c r="AC30" s="145">
        <v>21</v>
      </c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55">
        <f>G30</f>
        <v>0</v>
      </c>
      <c r="BA30" s="145"/>
      <c r="BB30" s="145"/>
      <c r="BC30" s="145"/>
      <c r="BD30" s="145"/>
      <c r="BE30" s="145"/>
      <c r="BF30" s="145"/>
      <c r="BG30" s="145"/>
      <c r="BH30" s="145"/>
      <c r="BI30" s="145"/>
      <c r="CA30" s="145">
        <v>12</v>
      </c>
      <c r="CB30" s="145">
        <v>0</v>
      </c>
      <c r="CZ30" s="108">
        <v>2</v>
      </c>
    </row>
    <row r="31" spans="1:104" ht="22.5">
      <c r="A31" s="146">
        <v>22</v>
      </c>
      <c r="B31" s="147" t="s">
        <v>1772</v>
      </c>
      <c r="C31" s="148" t="s">
        <v>1773</v>
      </c>
      <c r="D31" s="149" t="s">
        <v>122</v>
      </c>
      <c r="E31" s="150">
        <v>42</v>
      </c>
      <c r="F31" s="151">
        <v>0</v>
      </c>
      <c r="G31" s="152">
        <f>E31*F31</f>
        <v>0</v>
      </c>
      <c r="H31" s="153">
        <v>0</v>
      </c>
      <c r="I31" s="154">
        <f>E31*H31</f>
        <v>0</v>
      </c>
      <c r="J31" s="153"/>
      <c r="K31" s="154">
        <f>E31*J31</f>
        <v>0</v>
      </c>
      <c r="O31" s="145"/>
      <c r="Z31" s="145"/>
      <c r="AA31" s="145">
        <v>12</v>
      </c>
      <c r="AB31" s="145">
        <v>0</v>
      </c>
      <c r="AC31" s="145">
        <v>23</v>
      </c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55">
        <f>G31</f>
        <v>0</v>
      </c>
      <c r="BA31" s="145"/>
      <c r="BB31" s="145"/>
      <c r="BC31" s="145"/>
      <c r="BD31" s="145"/>
      <c r="BE31" s="145"/>
      <c r="BF31" s="145"/>
      <c r="BG31" s="145"/>
      <c r="BH31" s="145"/>
      <c r="BI31" s="145"/>
      <c r="CA31" s="145">
        <v>12</v>
      </c>
      <c r="CB31" s="145">
        <v>0</v>
      </c>
      <c r="CZ31" s="108">
        <v>2</v>
      </c>
    </row>
    <row r="32" spans="1:104" ht="22.5">
      <c r="A32" s="146">
        <v>23</v>
      </c>
      <c r="B32" s="147" t="s">
        <v>1772</v>
      </c>
      <c r="C32" s="148" t="s">
        <v>1773</v>
      </c>
      <c r="D32" s="149" t="s">
        <v>122</v>
      </c>
      <c r="E32" s="150">
        <v>63</v>
      </c>
      <c r="F32" s="151">
        <v>0</v>
      </c>
      <c r="G32" s="152">
        <f>E32*F32</f>
        <v>0</v>
      </c>
      <c r="H32" s="153">
        <v>0</v>
      </c>
      <c r="I32" s="154">
        <f>E32*H32</f>
        <v>0</v>
      </c>
      <c r="J32" s="153"/>
      <c r="K32" s="154">
        <f>E32*J32</f>
        <v>0</v>
      </c>
      <c r="O32" s="145"/>
      <c r="Z32" s="145"/>
      <c r="AA32" s="145">
        <v>12</v>
      </c>
      <c r="AB32" s="145">
        <v>0</v>
      </c>
      <c r="AC32" s="145">
        <v>22</v>
      </c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55">
        <f>G32</f>
        <v>0</v>
      </c>
      <c r="BA32" s="145"/>
      <c r="BB32" s="145"/>
      <c r="BC32" s="145"/>
      <c r="BD32" s="145"/>
      <c r="BE32" s="145"/>
      <c r="BF32" s="145"/>
      <c r="BG32" s="145"/>
      <c r="BH32" s="145"/>
      <c r="BI32" s="145"/>
      <c r="CA32" s="145">
        <v>12</v>
      </c>
      <c r="CB32" s="145">
        <v>0</v>
      </c>
      <c r="CZ32" s="108">
        <v>2</v>
      </c>
    </row>
    <row r="33" spans="1:104" ht="12.75">
      <c r="A33" s="146">
        <v>24</v>
      </c>
      <c r="B33" s="147" t="s">
        <v>1774</v>
      </c>
      <c r="C33" s="148" t="s">
        <v>1775</v>
      </c>
      <c r="D33" s="149" t="s">
        <v>122</v>
      </c>
      <c r="E33" s="150">
        <v>15</v>
      </c>
      <c r="F33" s="151">
        <v>0</v>
      </c>
      <c r="G33" s="152">
        <f>E33*F33</f>
        <v>0</v>
      </c>
      <c r="H33" s="153">
        <v>0</v>
      </c>
      <c r="I33" s="154">
        <f>E33*H33</f>
        <v>0</v>
      </c>
      <c r="J33" s="153"/>
      <c r="K33" s="154">
        <f>E33*J33</f>
        <v>0</v>
      </c>
      <c r="O33" s="145"/>
      <c r="Z33" s="145"/>
      <c r="AA33" s="145">
        <v>12</v>
      </c>
      <c r="AB33" s="145">
        <v>0</v>
      </c>
      <c r="AC33" s="145">
        <v>24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55">
        <f>G33</f>
        <v>0</v>
      </c>
      <c r="BA33" s="145"/>
      <c r="BB33" s="145"/>
      <c r="BC33" s="145"/>
      <c r="BD33" s="145"/>
      <c r="BE33" s="145"/>
      <c r="BF33" s="145"/>
      <c r="BG33" s="145"/>
      <c r="BH33" s="145"/>
      <c r="BI33" s="145"/>
      <c r="CA33" s="145">
        <v>12</v>
      </c>
      <c r="CB33" s="145">
        <v>0</v>
      </c>
      <c r="CZ33" s="108">
        <v>2</v>
      </c>
    </row>
    <row r="34" spans="1:104" ht="12.75">
      <c r="A34" s="146">
        <v>25</v>
      </c>
      <c r="B34" s="147" t="s">
        <v>1776</v>
      </c>
      <c r="C34" s="148" t="s">
        <v>1777</v>
      </c>
      <c r="D34" s="149" t="s">
        <v>122</v>
      </c>
      <c r="E34" s="150">
        <v>60</v>
      </c>
      <c r="F34" s="151">
        <v>0</v>
      </c>
      <c r="G34" s="152">
        <f>E34*F34</f>
        <v>0</v>
      </c>
      <c r="H34" s="153">
        <v>0</v>
      </c>
      <c r="I34" s="154">
        <f>E34*H34</f>
        <v>0</v>
      </c>
      <c r="J34" s="153"/>
      <c r="K34" s="154">
        <f>E34*J34</f>
        <v>0</v>
      </c>
      <c r="O34" s="145"/>
      <c r="Z34" s="145"/>
      <c r="AA34" s="145">
        <v>12</v>
      </c>
      <c r="AB34" s="145">
        <v>0</v>
      </c>
      <c r="AC34" s="145">
        <v>25</v>
      </c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55">
        <f>G34</f>
        <v>0</v>
      </c>
      <c r="BA34" s="145"/>
      <c r="BB34" s="145"/>
      <c r="BC34" s="145"/>
      <c r="BD34" s="145"/>
      <c r="BE34" s="145"/>
      <c r="BF34" s="145"/>
      <c r="BG34" s="145"/>
      <c r="BH34" s="145"/>
      <c r="BI34" s="145"/>
      <c r="CA34" s="145">
        <v>12</v>
      </c>
      <c r="CB34" s="145">
        <v>0</v>
      </c>
      <c r="CZ34" s="108">
        <v>2</v>
      </c>
    </row>
    <row r="35" spans="1:104" ht="12.75">
      <c r="A35" s="146">
        <v>26</v>
      </c>
      <c r="B35" s="147" t="s">
        <v>84</v>
      </c>
      <c r="C35" s="148" t="s">
        <v>1778</v>
      </c>
      <c r="D35" s="149" t="s">
        <v>86</v>
      </c>
      <c r="E35" s="150">
        <v>1</v>
      </c>
      <c r="F35" s="151">
        <v>0</v>
      </c>
      <c r="G35" s="152">
        <f>E35*F35</f>
        <v>0</v>
      </c>
      <c r="H35" s="153">
        <v>0</v>
      </c>
      <c r="I35" s="154">
        <f>E35*H35</f>
        <v>0</v>
      </c>
      <c r="J35" s="153"/>
      <c r="K35" s="154">
        <f>E35*J35</f>
        <v>0</v>
      </c>
      <c r="O35" s="145"/>
      <c r="Z35" s="145"/>
      <c r="AA35" s="145">
        <v>12</v>
      </c>
      <c r="AB35" s="145">
        <v>0</v>
      </c>
      <c r="AC35" s="145">
        <v>28</v>
      </c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55">
        <f>G35</f>
        <v>0</v>
      </c>
      <c r="BA35" s="145"/>
      <c r="BB35" s="145"/>
      <c r="BC35" s="145"/>
      <c r="BD35" s="145"/>
      <c r="BE35" s="145"/>
      <c r="BF35" s="145"/>
      <c r="BG35" s="145"/>
      <c r="BH35" s="145"/>
      <c r="BI35" s="145"/>
      <c r="CA35" s="145">
        <v>12</v>
      </c>
      <c r="CB35" s="145">
        <v>0</v>
      </c>
      <c r="CZ35" s="108">
        <v>2</v>
      </c>
    </row>
    <row r="36" spans="1:104" ht="12.75">
      <c r="A36" s="146">
        <v>27</v>
      </c>
      <c r="B36" s="147" t="s">
        <v>84</v>
      </c>
      <c r="C36" s="148" t="s">
        <v>1779</v>
      </c>
      <c r="D36" s="149" t="s">
        <v>86</v>
      </c>
      <c r="E36" s="150">
        <v>1</v>
      </c>
      <c r="F36" s="151">
        <v>0</v>
      </c>
      <c r="G36" s="152">
        <f>E36*F36</f>
        <v>0</v>
      </c>
      <c r="H36" s="153">
        <v>0</v>
      </c>
      <c r="I36" s="154">
        <f>E36*H36</f>
        <v>0</v>
      </c>
      <c r="J36" s="153"/>
      <c r="K36" s="154">
        <f>E36*J36</f>
        <v>0</v>
      </c>
      <c r="O36" s="145"/>
      <c r="Z36" s="145"/>
      <c r="AA36" s="145">
        <v>12</v>
      </c>
      <c r="AB36" s="145">
        <v>0</v>
      </c>
      <c r="AC36" s="145">
        <v>27</v>
      </c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55">
        <f>G36</f>
        <v>0</v>
      </c>
      <c r="BA36" s="145"/>
      <c r="BB36" s="145"/>
      <c r="BC36" s="145"/>
      <c r="BD36" s="145"/>
      <c r="BE36" s="145"/>
      <c r="BF36" s="145"/>
      <c r="BG36" s="145"/>
      <c r="BH36" s="145"/>
      <c r="BI36" s="145"/>
      <c r="CA36" s="145">
        <v>12</v>
      </c>
      <c r="CB36" s="145">
        <v>0</v>
      </c>
      <c r="CZ36" s="108">
        <v>2</v>
      </c>
    </row>
    <row r="37" spans="1:104" ht="12.75">
      <c r="A37" s="146">
        <v>28</v>
      </c>
      <c r="B37" s="147" t="s">
        <v>84</v>
      </c>
      <c r="C37" s="148" t="s">
        <v>1780</v>
      </c>
      <c r="D37" s="149" t="s">
        <v>86</v>
      </c>
      <c r="E37" s="150">
        <v>1</v>
      </c>
      <c r="F37" s="151">
        <v>0</v>
      </c>
      <c r="G37" s="152">
        <f>E37*F37</f>
        <v>0</v>
      </c>
      <c r="H37" s="153">
        <v>0</v>
      </c>
      <c r="I37" s="154">
        <f>E37*H37</f>
        <v>0</v>
      </c>
      <c r="J37" s="153"/>
      <c r="K37" s="154">
        <f>E37*J37</f>
        <v>0</v>
      </c>
      <c r="O37" s="145"/>
      <c r="Z37" s="145"/>
      <c r="AA37" s="145">
        <v>12</v>
      </c>
      <c r="AB37" s="145">
        <v>0</v>
      </c>
      <c r="AC37" s="145">
        <v>26</v>
      </c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55">
        <f>G37</f>
        <v>0</v>
      </c>
      <c r="BA37" s="145"/>
      <c r="BB37" s="145"/>
      <c r="BC37" s="145"/>
      <c r="BD37" s="145"/>
      <c r="BE37" s="145"/>
      <c r="BF37" s="145"/>
      <c r="BG37" s="145"/>
      <c r="BH37" s="145"/>
      <c r="BI37" s="145"/>
      <c r="CA37" s="145">
        <v>12</v>
      </c>
      <c r="CB37" s="145">
        <v>0</v>
      </c>
      <c r="CZ37" s="108">
        <v>2</v>
      </c>
    </row>
    <row r="38" spans="1:61" ht="12.75">
      <c r="A38" s="168" t="s">
        <v>50</v>
      </c>
      <c r="B38" s="169" t="s">
        <v>1736</v>
      </c>
      <c r="C38" s="170" t="s">
        <v>1737</v>
      </c>
      <c r="D38" s="171"/>
      <c r="E38" s="172"/>
      <c r="F38" s="172"/>
      <c r="G38" s="173">
        <f>SUM(G12:G37)</f>
        <v>0</v>
      </c>
      <c r="H38" s="174"/>
      <c r="I38" s="173">
        <f>SUM(I12:I37)</f>
        <v>0</v>
      </c>
      <c r="J38" s="175"/>
      <c r="K38" s="173">
        <f>SUM(K12:K37)</f>
        <v>0</v>
      </c>
      <c r="O38" s="145"/>
      <c r="X38" s="176">
        <f>K38</f>
        <v>0</v>
      </c>
      <c r="Y38" s="176">
        <f>I38</f>
        <v>0</v>
      </c>
      <c r="Z38" s="155">
        <f>G38</f>
        <v>0</v>
      </c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77"/>
      <c r="BB38" s="177"/>
      <c r="BC38" s="177"/>
      <c r="BD38" s="177"/>
      <c r="BE38" s="177"/>
      <c r="BF38" s="177"/>
      <c r="BG38" s="145"/>
      <c r="BH38" s="145"/>
      <c r="BI38" s="145"/>
    </row>
    <row r="39" spans="1:15" ht="14.25" customHeight="1">
      <c r="A39" s="135" t="s">
        <v>46</v>
      </c>
      <c r="B39" s="136" t="s">
        <v>1781</v>
      </c>
      <c r="C39" s="137" t="s">
        <v>1782</v>
      </c>
      <c r="D39" s="138"/>
      <c r="E39" s="139"/>
      <c r="F39" s="139"/>
      <c r="G39" s="140"/>
      <c r="H39" s="141"/>
      <c r="I39" s="142"/>
      <c r="J39" s="143"/>
      <c r="K39" s="144"/>
      <c r="O39" s="145"/>
    </row>
    <row r="40" spans="1:104" ht="12.75">
      <c r="A40" s="146">
        <v>29</v>
      </c>
      <c r="B40" s="147" t="s">
        <v>1783</v>
      </c>
      <c r="C40" s="148" t="s">
        <v>1784</v>
      </c>
      <c r="D40" s="149" t="s">
        <v>74</v>
      </c>
      <c r="E40" s="150">
        <v>155</v>
      </c>
      <c r="F40" s="151">
        <v>0</v>
      </c>
      <c r="G40" s="152">
        <f>E40*F40</f>
        <v>0</v>
      </c>
      <c r="H40" s="153">
        <v>0</v>
      </c>
      <c r="I40" s="154">
        <f>E40*H40</f>
        <v>0</v>
      </c>
      <c r="J40" s="153"/>
      <c r="K40" s="154">
        <f>E40*J40</f>
        <v>0</v>
      </c>
      <c r="O40" s="145"/>
      <c r="Z40" s="145"/>
      <c r="AA40" s="145">
        <v>12</v>
      </c>
      <c r="AB40" s="145">
        <v>0</v>
      </c>
      <c r="AC40" s="145">
        <v>30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55">
        <f>G40</f>
        <v>0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CA40" s="145">
        <v>12</v>
      </c>
      <c r="CB40" s="145">
        <v>0</v>
      </c>
      <c r="CZ40" s="108">
        <v>2</v>
      </c>
    </row>
    <row r="41" spans="1:104" ht="12.75">
      <c r="A41" s="146">
        <v>30</v>
      </c>
      <c r="B41" s="147" t="s">
        <v>1783</v>
      </c>
      <c r="C41" s="148" t="s">
        <v>1784</v>
      </c>
      <c r="D41" s="149" t="s">
        <v>74</v>
      </c>
      <c r="E41" s="150">
        <v>1098</v>
      </c>
      <c r="F41" s="151">
        <v>0</v>
      </c>
      <c r="G41" s="152">
        <f>E41*F41</f>
        <v>0</v>
      </c>
      <c r="H41" s="153">
        <v>0</v>
      </c>
      <c r="I41" s="154">
        <f>E41*H41</f>
        <v>0</v>
      </c>
      <c r="J41" s="153"/>
      <c r="K41" s="154">
        <f>E41*J41</f>
        <v>0</v>
      </c>
      <c r="O41" s="145"/>
      <c r="Z41" s="145"/>
      <c r="AA41" s="145">
        <v>12</v>
      </c>
      <c r="AB41" s="145">
        <v>0</v>
      </c>
      <c r="AC41" s="145">
        <v>29</v>
      </c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55">
        <f>G41</f>
        <v>0</v>
      </c>
      <c r="BA41" s="145"/>
      <c r="BB41" s="145"/>
      <c r="BC41" s="145"/>
      <c r="BD41" s="145"/>
      <c r="BE41" s="145"/>
      <c r="BF41" s="145"/>
      <c r="BG41" s="145"/>
      <c r="BH41" s="145"/>
      <c r="BI41" s="145"/>
      <c r="CA41" s="145">
        <v>12</v>
      </c>
      <c r="CB41" s="145">
        <v>0</v>
      </c>
      <c r="CZ41" s="108">
        <v>2</v>
      </c>
    </row>
    <row r="42" spans="1:104" ht="12.75">
      <c r="A42" s="146">
        <v>31</v>
      </c>
      <c r="B42" s="147" t="s">
        <v>1785</v>
      </c>
      <c r="C42" s="148" t="s">
        <v>1786</v>
      </c>
      <c r="D42" s="149" t="s">
        <v>74</v>
      </c>
      <c r="E42" s="150">
        <v>625</v>
      </c>
      <c r="F42" s="151">
        <v>0</v>
      </c>
      <c r="G42" s="152">
        <f>E42*F42</f>
        <v>0</v>
      </c>
      <c r="H42" s="153">
        <v>0</v>
      </c>
      <c r="I42" s="154">
        <f>E42*H42</f>
        <v>0</v>
      </c>
      <c r="J42" s="153"/>
      <c r="K42" s="154">
        <f>E42*J42</f>
        <v>0</v>
      </c>
      <c r="O42" s="145"/>
      <c r="Z42" s="145"/>
      <c r="AA42" s="145">
        <v>12</v>
      </c>
      <c r="AB42" s="145">
        <v>0</v>
      </c>
      <c r="AC42" s="145">
        <v>31</v>
      </c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55">
        <f>G42</f>
        <v>0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CA42" s="145">
        <v>12</v>
      </c>
      <c r="CB42" s="145">
        <v>0</v>
      </c>
      <c r="CZ42" s="108">
        <v>2</v>
      </c>
    </row>
    <row r="43" spans="1:104" ht="12.75">
      <c r="A43" s="146">
        <v>32</v>
      </c>
      <c r="B43" s="147" t="s">
        <v>1787</v>
      </c>
      <c r="C43" s="148" t="s">
        <v>1788</v>
      </c>
      <c r="D43" s="149" t="s">
        <v>74</v>
      </c>
      <c r="E43" s="150">
        <v>14</v>
      </c>
      <c r="F43" s="151">
        <v>0</v>
      </c>
      <c r="G43" s="152">
        <f>E43*F43</f>
        <v>0</v>
      </c>
      <c r="H43" s="153">
        <v>0</v>
      </c>
      <c r="I43" s="154">
        <f>E43*H43</f>
        <v>0</v>
      </c>
      <c r="J43" s="153"/>
      <c r="K43" s="154">
        <f>E43*J43</f>
        <v>0</v>
      </c>
      <c r="O43" s="145"/>
      <c r="Z43" s="145"/>
      <c r="AA43" s="145">
        <v>12</v>
      </c>
      <c r="AB43" s="145">
        <v>0</v>
      </c>
      <c r="AC43" s="145">
        <v>32</v>
      </c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55">
        <f>G43</f>
        <v>0</v>
      </c>
      <c r="BA43" s="145"/>
      <c r="BB43" s="145"/>
      <c r="BC43" s="145"/>
      <c r="BD43" s="145"/>
      <c r="BE43" s="145"/>
      <c r="BF43" s="145"/>
      <c r="BG43" s="145"/>
      <c r="BH43" s="145"/>
      <c r="BI43" s="145"/>
      <c r="CA43" s="145">
        <v>12</v>
      </c>
      <c r="CB43" s="145">
        <v>0</v>
      </c>
      <c r="CZ43" s="108">
        <v>2</v>
      </c>
    </row>
    <row r="44" spans="1:104" ht="12.75">
      <c r="A44" s="146">
        <v>33</v>
      </c>
      <c r="B44" s="147" t="s">
        <v>1789</v>
      </c>
      <c r="C44" s="148" t="s">
        <v>1790</v>
      </c>
      <c r="D44" s="149" t="s">
        <v>74</v>
      </c>
      <c r="E44" s="150">
        <v>72</v>
      </c>
      <c r="F44" s="151">
        <v>0</v>
      </c>
      <c r="G44" s="152">
        <f>E44*F44</f>
        <v>0</v>
      </c>
      <c r="H44" s="153">
        <v>0</v>
      </c>
      <c r="I44" s="154">
        <f>E44*H44</f>
        <v>0</v>
      </c>
      <c r="J44" s="153"/>
      <c r="K44" s="154">
        <f>E44*J44</f>
        <v>0</v>
      </c>
      <c r="O44" s="145"/>
      <c r="Z44" s="145"/>
      <c r="AA44" s="145">
        <v>12</v>
      </c>
      <c r="AB44" s="145">
        <v>0</v>
      </c>
      <c r="AC44" s="145">
        <v>33</v>
      </c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55">
        <f>G44</f>
        <v>0</v>
      </c>
      <c r="BA44" s="145"/>
      <c r="BB44" s="145"/>
      <c r="BC44" s="145"/>
      <c r="BD44" s="145"/>
      <c r="BE44" s="145"/>
      <c r="BF44" s="145"/>
      <c r="BG44" s="145"/>
      <c r="BH44" s="145"/>
      <c r="BI44" s="145"/>
      <c r="CA44" s="145">
        <v>12</v>
      </c>
      <c r="CB44" s="145">
        <v>0</v>
      </c>
      <c r="CZ44" s="108">
        <v>2</v>
      </c>
    </row>
    <row r="45" spans="1:104" ht="12.75">
      <c r="A45" s="146">
        <v>34</v>
      </c>
      <c r="B45" s="147" t="s">
        <v>1791</v>
      </c>
      <c r="C45" s="148" t="s">
        <v>1792</v>
      </c>
      <c r="D45" s="149" t="s">
        <v>74</v>
      </c>
      <c r="E45" s="150">
        <v>313</v>
      </c>
      <c r="F45" s="151">
        <v>0</v>
      </c>
      <c r="G45" s="152">
        <f>E45*F45</f>
        <v>0</v>
      </c>
      <c r="H45" s="153">
        <v>0</v>
      </c>
      <c r="I45" s="154">
        <f>E45*H45</f>
        <v>0</v>
      </c>
      <c r="J45" s="153"/>
      <c r="K45" s="154">
        <f>E45*J45</f>
        <v>0</v>
      </c>
      <c r="O45" s="145"/>
      <c r="Z45" s="145"/>
      <c r="AA45" s="145">
        <v>12</v>
      </c>
      <c r="AB45" s="145">
        <v>0</v>
      </c>
      <c r="AC45" s="145">
        <v>34</v>
      </c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55">
        <f>G45</f>
        <v>0</v>
      </c>
      <c r="BA45" s="145"/>
      <c r="BB45" s="145"/>
      <c r="BC45" s="145"/>
      <c r="BD45" s="145"/>
      <c r="BE45" s="145"/>
      <c r="BF45" s="145"/>
      <c r="BG45" s="145"/>
      <c r="BH45" s="145"/>
      <c r="BI45" s="145"/>
      <c r="CA45" s="145">
        <v>12</v>
      </c>
      <c r="CB45" s="145">
        <v>0</v>
      </c>
      <c r="CZ45" s="108">
        <v>2</v>
      </c>
    </row>
    <row r="46" spans="1:104" ht="12.75">
      <c r="A46" s="146">
        <v>35</v>
      </c>
      <c r="B46" s="147" t="s">
        <v>1793</v>
      </c>
      <c r="C46" s="148" t="s">
        <v>1794</v>
      </c>
      <c r="D46" s="149" t="s">
        <v>74</v>
      </c>
      <c r="E46" s="150">
        <v>150</v>
      </c>
      <c r="F46" s="151">
        <v>0</v>
      </c>
      <c r="G46" s="152">
        <f>E46*F46</f>
        <v>0</v>
      </c>
      <c r="H46" s="153">
        <v>0</v>
      </c>
      <c r="I46" s="154">
        <f>E46*H46</f>
        <v>0</v>
      </c>
      <c r="J46" s="153"/>
      <c r="K46" s="154">
        <f>E46*J46</f>
        <v>0</v>
      </c>
      <c r="O46" s="145"/>
      <c r="Z46" s="145"/>
      <c r="AA46" s="145">
        <v>12</v>
      </c>
      <c r="AB46" s="145">
        <v>0</v>
      </c>
      <c r="AC46" s="145">
        <v>35</v>
      </c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55">
        <f>G46</f>
        <v>0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CA46" s="145">
        <v>12</v>
      </c>
      <c r="CB46" s="145">
        <v>0</v>
      </c>
      <c r="CZ46" s="108">
        <v>2</v>
      </c>
    </row>
    <row r="47" spans="1:104" ht="12.75">
      <c r="A47" s="146">
        <v>36</v>
      </c>
      <c r="B47" s="147" t="s">
        <v>1795</v>
      </c>
      <c r="C47" s="148" t="s">
        <v>1796</v>
      </c>
      <c r="D47" s="149" t="s">
        <v>74</v>
      </c>
      <c r="E47" s="150">
        <v>17</v>
      </c>
      <c r="F47" s="151">
        <v>0</v>
      </c>
      <c r="G47" s="152">
        <f>E47*F47</f>
        <v>0</v>
      </c>
      <c r="H47" s="153">
        <v>0</v>
      </c>
      <c r="I47" s="154">
        <f>E47*H47</f>
        <v>0</v>
      </c>
      <c r="J47" s="153"/>
      <c r="K47" s="154">
        <f>E47*J47</f>
        <v>0</v>
      </c>
      <c r="O47" s="145"/>
      <c r="Z47" s="145"/>
      <c r="AA47" s="145">
        <v>12</v>
      </c>
      <c r="AB47" s="145">
        <v>0</v>
      </c>
      <c r="AC47" s="145">
        <v>36</v>
      </c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55">
        <f>G47</f>
        <v>0</v>
      </c>
      <c r="BA47" s="145"/>
      <c r="BB47" s="145"/>
      <c r="BC47" s="145"/>
      <c r="BD47" s="145"/>
      <c r="BE47" s="145"/>
      <c r="BF47" s="145"/>
      <c r="BG47" s="145"/>
      <c r="BH47" s="145"/>
      <c r="BI47" s="145"/>
      <c r="CA47" s="145">
        <v>12</v>
      </c>
      <c r="CB47" s="145">
        <v>0</v>
      </c>
      <c r="CZ47" s="108">
        <v>2</v>
      </c>
    </row>
    <row r="48" spans="1:104" ht="12.75">
      <c r="A48" s="146">
        <v>37</v>
      </c>
      <c r="B48" s="147" t="s">
        <v>1797</v>
      </c>
      <c r="C48" s="148" t="s">
        <v>1798</v>
      </c>
      <c r="D48" s="149" t="s">
        <v>74</v>
      </c>
      <c r="E48" s="150">
        <v>55</v>
      </c>
      <c r="F48" s="151">
        <v>0</v>
      </c>
      <c r="G48" s="152">
        <f>E48*F48</f>
        <v>0</v>
      </c>
      <c r="H48" s="153">
        <v>0</v>
      </c>
      <c r="I48" s="154">
        <f>E48*H48</f>
        <v>0</v>
      </c>
      <c r="J48" s="153"/>
      <c r="K48" s="154">
        <f>E48*J48</f>
        <v>0</v>
      </c>
      <c r="O48" s="145"/>
      <c r="Z48" s="145"/>
      <c r="AA48" s="145">
        <v>12</v>
      </c>
      <c r="AB48" s="145">
        <v>0</v>
      </c>
      <c r="AC48" s="145">
        <v>37</v>
      </c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55">
        <f>G48</f>
        <v>0</v>
      </c>
      <c r="BA48" s="145"/>
      <c r="BB48" s="145"/>
      <c r="BC48" s="145"/>
      <c r="BD48" s="145"/>
      <c r="BE48" s="145"/>
      <c r="BF48" s="145"/>
      <c r="BG48" s="145"/>
      <c r="BH48" s="145"/>
      <c r="BI48" s="145"/>
      <c r="CA48" s="145">
        <v>12</v>
      </c>
      <c r="CB48" s="145">
        <v>0</v>
      </c>
      <c r="CZ48" s="108">
        <v>2</v>
      </c>
    </row>
    <row r="49" spans="1:104" ht="12.75">
      <c r="A49" s="146">
        <v>38</v>
      </c>
      <c r="B49" s="147" t="s">
        <v>1799</v>
      </c>
      <c r="C49" s="148" t="s">
        <v>1800</v>
      </c>
      <c r="D49" s="149" t="s">
        <v>74</v>
      </c>
      <c r="E49" s="150">
        <v>230</v>
      </c>
      <c r="F49" s="151">
        <v>0</v>
      </c>
      <c r="G49" s="152">
        <f>E49*F49</f>
        <v>0</v>
      </c>
      <c r="H49" s="153">
        <v>0</v>
      </c>
      <c r="I49" s="154">
        <f>E49*H49</f>
        <v>0</v>
      </c>
      <c r="J49" s="153"/>
      <c r="K49" s="154">
        <f>E49*J49</f>
        <v>0</v>
      </c>
      <c r="O49" s="145"/>
      <c r="Z49" s="145"/>
      <c r="AA49" s="145">
        <v>12</v>
      </c>
      <c r="AB49" s="145">
        <v>0</v>
      </c>
      <c r="AC49" s="145">
        <v>38</v>
      </c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55">
        <f>G49</f>
        <v>0</v>
      </c>
      <c r="BA49" s="145"/>
      <c r="BB49" s="145"/>
      <c r="BC49" s="145"/>
      <c r="BD49" s="145"/>
      <c r="BE49" s="145"/>
      <c r="BF49" s="145"/>
      <c r="BG49" s="145"/>
      <c r="BH49" s="145"/>
      <c r="BI49" s="145"/>
      <c r="CA49" s="145">
        <v>12</v>
      </c>
      <c r="CB49" s="145">
        <v>0</v>
      </c>
      <c r="CZ49" s="108">
        <v>2</v>
      </c>
    </row>
    <row r="50" spans="1:104" ht="12.75">
      <c r="A50" s="146">
        <v>39</v>
      </c>
      <c r="B50" s="147" t="s">
        <v>1801</v>
      </c>
      <c r="C50" s="148" t="s">
        <v>1802</v>
      </c>
      <c r="D50" s="149" t="s">
        <v>74</v>
      </c>
      <c r="E50" s="150">
        <v>180</v>
      </c>
      <c r="F50" s="151">
        <v>0</v>
      </c>
      <c r="G50" s="152">
        <f>E50*F50</f>
        <v>0</v>
      </c>
      <c r="H50" s="153">
        <v>0</v>
      </c>
      <c r="I50" s="154">
        <f>E50*H50</f>
        <v>0</v>
      </c>
      <c r="J50" s="153"/>
      <c r="K50" s="154">
        <f>E50*J50</f>
        <v>0</v>
      </c>
      <c r="O50" s="145"/>
      <c r="Z50" s="145"/>
      <c r="AA50" s="145">
        <v>12</v>
      </c>
      <c r="AB50" s="145">
        <v>0</v>
      </c>
      <c r="AC50" s="145">
        <v>39</v>
      </c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55">
        <f>G50</f>
        <v>0</v>
      </c>
      <c r="BA50" s="145"/>
      <c r="BB50" s="145"/>
      <c r="BC50" s="145"/>
      <c r="BD50" s="145"/>
      <c r="BE50" s="145"/>
      <c r="BF50" s="145"/>
      <c r="BG50" s="145"/>
      <c r="BH50" s="145"/>
      <c r="BI50" s="145"/>
      <c r="CA50" s="145">
        <v>12</v>
      </c>
      <c r="CB50" s="145">
        <v>0</v>
      </c>
      <c r="CZ50" s="108">
        <v>2</v>
      </c>
    </row>
    <row r="51" spans="1:104" ht="12.75">
      <c r="A51" s="146">
        <v>40</v>
      </c>
      <c r="B51" s="147" t="s">
        <v>1803</v>
      </c>
      <c r="C51" s="148" t="s">
        <v>1804</v>
      </c>
      <c r="D51" s="149" t="s">
        <v>74</v>
      </c>
      <c r="E51" s="150">
        <v>22</v>
      </c>
      <c r="F51" s="151">
        <v>0</v>
      </c>
      <c r="G51" s="152">
        <f>E51*F51</f>
        <v>0</v>
      </c>
      <c r="H51" s="153">
        <v>0</v>
      </c>
      <c r="I51" s="154">
        <f>E51*H51</f>
        <v>0</v>
      </c>
      <c r="J51" s="153"/>
      <c r="K51" s="154">
        <f>E51*J51</f>
        <v>0</v>
      </c>
      <c r="O51" s="145"/>
      <c r="Z51" s="145"/>
      <c r="AA51" s="145">
        <v>12</v>
      </c>
      <c r="AB51" s="145">
        <v>0</v>
      </c>
      <c r="AC51" s="145">
        <v>40</v>
      </c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55">
        <f>G51</f>
        <v>0</v>
      </c>
      <c r="BA51" s="145"/>
      <c r="BB51" s="145"/>
      <c r="BC51" s="145"/>
      <c r="BD51" s="145"/>
      <c r="BE51" s="145"/>
      <c r="BF51" s="145"/>
      <c r="BG51" s="145"/>
      <c r="BH51" s="145"/>
      <c r="BI51" s="145"/>
      <c r="CA51" s="145">
        <v>12</v>
      </c>
      <c r="CB51" s="145">
        <v>0</v>
      </c>
      <c r="CZ51" s="108">
        <v>2</v>
      </c>
    </row>
    <row r="52" spans="1:104" ht="12.75">
      <c r="A52" s="146">
        <v>41</v>
      </c>
      <c r="B52" s="147" t="s">
        <v>1805</v>
      </c>
      <c r="C52" s="148" t="s">
        <v>1806</v>
      </c>
      <c r="D52" s="149" t="s">
        <v>74</v>
      </c>
      <c r="E52" s="150">
        <v>230</v>
      </c>
      <c r="F52" s="151">
        <v>0</v>
      </c>
      <c r="G52" s="152">
        <f>E52*F52</f>
        <v>0</v>
      </c>
      <c r="H52" s="153">
        <v>0</v>
      </c>
      <c r="I52" s="154">
        <f>E52*H52</f>
        <v>0</v>
      </c>
      <c r="J52" s="153"/>
      <c r="K52" s="154">
        <f>E52*J52</f>
        <v>0</v>
      </c>
      <c r="O52" s="145"/>
      <c r="Z52" s="145"/>
      <c r="AA52" s="145">
        <v>12</v>
      </c>
      <c r="AB52" s="145">
        <v>0</v>
      </c>
      <c r="AC52" s="145">
        <v>41</v>
      </c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55">
        <f>G52</f>
        <v>0</v>
      </c>
      <c r="BA52" s="145"/>
      <c r="BB52" s="145"/>
      <c r="BC52" s="145"/>
      <c r="BD52" s="145"/>
      <c r="BE52" s="145"/>
      <c r="BF52" s="145"/>
      <c r="BG52" s="145"/>
      <c r="BH52" s="145"/>
      <c r="BI52" s="145"/>
      <c r="CA52" s="145">
        <v>12</v>
      </c>
      <c r="CB52" s="145">
        <v>0</v>
      </c>
      <c r="CZ52" s="108">
        <v>2</v>
      </c>
    </row>
    <row r="53" spans="1:104" ht="12.75">
      <c r="A53" s="146">
        <v>42</v>
      </c>
      <c r="B53" s="147" t="s">
        <v>1807</v>
      </c>
      <c r="C53" s="148" t="s">
        <v>1808</v>
      </c>
      <c r="D53" s="149" t="s">
        <v>74</v>
      </c>
      <c r="E53" s="150">
        <v>180</v>
      </c>
      <c r="F53" s="151">
        <v>0</v>
      </c>
      <c r="G53" s="152">
        <f>E53*F53</f>
        <v>0</v>
      </c>
      <c r="H53" s="153">
        <v>0</v>
      </c>
      <c r="I53" s="154">
        <f>E53*H53</f>
        <v>0</v>
      </c>
      <c r="J53" s="153"/>
      <c r="K53" s="154">
        <f>E53*J53</f>
        <v>0</v>
      </c>
      <c r="O53" s="145"/>
      <c r="Z53" s="145"/>
      <c r="AA53" s="145">
        <v>12</v>
      </c>
      <c r="AB53" s="145">
        <v>0</v>
      </c>
      <c r="AC53" s="145">
        <v>42</v>
      </c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55">
        <f>G53</f>
        <v>0</v>
      </c>
      <c r="BA53" s="145"/>
      <c r="BB53" s="145"/>
      <c r="BC53" s="145"/>
      <c r="BD53" s="145"/>
      <c r="BE53" s="145"/>
      <c r="BF53" s="145"/>
      <c r="BG53" s="145"/>
      <c r="BH53" s="145"/>
      <c r="BI53" s="145"/>
      <c r="CA53" s="145">
        <v>12</v>
      </c>
      <c r="CB53" s="145">
        <v>0</v>
      </c>
      <c r="CZ53" s="108">
        <v>2</v>
      </c>
    </row>
    <row r="54" spans="1:104" ht="12.75">
      <c r="A54" s="146">
        <v>43</v>
      </c>
      <c r="B54" s="147" t="s">
        <v>1809</v>
      </c>
      <c r="C54" s="148" t="s">
        <v>1810</v>
      </c>
      <c r="D54" s="149" t="s">
        <v>74</v>
      </c>
      <c r="E54" s="150">
        <v>22</v>
      </c>
      <c r="F54" s="151">
        <v>0</v>
      </c>
      <c r="G54" s="152">
        <f>E54*F54</f>
        <v>0</v>
      </c>
      <c r="H54" s="153">
        <v>0</v>
      </c>
      <c r="I54" s="154">
        <f>E54*H54</f>
        <v>0</v>
      </c>
      <c r="J54" s="153"/>
      <c r="K54" s="154">
        <f>E54*J54</f>
        <v>0</v>
      </c>
      <c r="O54" s="145"/>
      <c r="Z54" s="145"/>
      <c r="AA54" s="145">
        <v>12</v>
      </c>
      <c r="AB54" s="145">
        <v>0</v>
      </c>
      <c r="AC54" s="145">
        <v>43</v>
      </c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55">
        <f>G54</f>
        <v>0</v>
      </c>
      <c r="BA54" s="145"/>
      <c r="BB54" s="145"/>
      <c r="BC54" s="145"/>
      <c r="BD54" s="145"/>
      <c r="BE54" s="145"/>
      <c r="BF54" s="145"/>
      <c r="BG54" s="145"/>
      <c r="BH54" s="145"/>
      <c r="BI54" s="145"/>
      <c r="CA54" s="145">
        <v>12</v>
      </c>
      <c r="CB54" s="145">
        <v>0</v>
      </c>
      <c r="CZ54" s="108">
        <v>2</v>
      </c>
    </row>
    <row r="55" spans="1:104" ht="12.75">
      <c r="A55" s="146">
        <v>44</v>
      </c>
      <c r="B55" s="147" t="s">
        <v>1811</v>
      </c>
      <c r="C55" s="148" t="s">
        <v>1812</v>
      </c>
      <c r="D55" s="149" t="s">
        <v>74</v>
      </c>
      <c r="E55" s="150">
        <v>366</v>
      </c>
      <c r="F55" s="151">
        <v>0</v>
      </c>
      <c r="G55" s="152">
        <f>E55*F55</f>
        <v>0</v>
      </c>
      <c r="H55" s="153">
        <v>0</v>
      </c>
      <c r="I55" s="154">
        <f>E55*H55</f>
        <v>0</v>
      </c>
      <c r="J55" s="153"/>
      <c r="K55" s="154">
        <f>E55*J55</f>
        <v>0</v>
      </c>
      <c r="O55" s="145"/>
      <c r="Z55" s="145"/>
      <c r="AA55" s="145">
        <v>12</v>
      </c>
      <c r="AB55" s="145">
        <v>0</v>
      </c>
      <c r="AC55" s="145">
        <v>45</v>
      </c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55">
        <f>G55</f>
        <v>0</v>
      </c>
      <c r="BA55" s="145"/>
      <c r="BB55" s="145"/>
      <c r="BC55" s="145"/>
      <c r="BD55" s="145"/>
      <c r="BE55" s="145"/>
      <c r="BF55" s="145"/>
      <c r="BG55" s="145"/>
      <c r="BH55" s="145"/>
      <c r="BI55" s="145"/>
      <c r="CA55" s="145">
        <v>12</v>
      </c>
      <c r="CB55" s="145">
        <v>0</v>
      </c>
      <c r="CZ55" s="108">
        <v>2</v>
      </c>
    </row>
    <row r="56" spans="1:104" ht="12.75">
      <c r="A56" s="146">
        <v>45</v>
      </c>
      <c r="B56" s="147" t="s">
        <v>1811</v>
      </c>
      <c r="C56" s="148" t="s">
        <v>1812</v>
      </c>
      <c r="D56" s="149" t="s">
        <v>74</v>
      </c>
      <c r="E56" s="150">
        <v>52</v>
      </c>
      <c r="F56" s="151">
        <v>0</v>
      </c>
      <c r="G56" s="152">
        <f>E56*F56</f>
        <v>0</v>
      </c>
      <c r="H56" s="153">
        <v>0</v>
      </c>
      <c r="I56" s="154">
        <f>E56*H56</f>
        <v>0</v>
      </c>
      <c r="J56" s="153"/>
      <c r="K56" s="154">
        <f>E56*J56</f>
        <v>0</v>
      </c>
      <c r="O56" s="145"/>
      <c r="Z56" s="145"/>
      <c r="AA56" s="145">
        <v>12</v>
      </c>
      <c r="AB56" s="145">
        <v>0</v>
      </c>
      <c r="AC56" s="145">
        <v>44</v>
      </c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55">
        <f>G56</f>
        <v>0</v>
      </c>
      <c r="BA56" s="145"/>
      <c r="BB56" s="145"/>
      <c r="BC56" s="145"/>
      <c r="BD56" s="145"/>
      <c r="BE56" s="145"/>
      <c r="BF56" s="145"/>
      <c r="BG56" s="145"/>
      <c r="BH56" s="145"/>
      <c r="BI56" s="145"/>
      <c r="CA56" s="145">
        <v>12</v>
      </c>
      <c r="CB56" s="145">
        <v>0</v>
      </c>
      <c r="CZ56" s="108">
        <v>2</v>
      </c>
    </row>
    <row r="57" spans="1:104" ht="12.75">
      <c r="A57" s="146">
        <v>46</v>
      </c>
      <c r="B57" s="147" t="s">
        <v>1813</v>
      </c>
      <c r="C57" s="148" t="s">
        <v>1814</v>
      </c>
      <c r="D57" s="149" t="s">
        <v>74</v>
      </c>
      <c r="E57" s="150">
        <v>208</v>
      </c>
      <c r="F57" s="151">
        <v>0</v>
      </c>
      <c r="G57" s="152">
        <f>E57*F57</f>
        <v>0</v>
      </c>
      <c r="H57" s="153">
        <v>0</v>
      </c>
      <c r="I57" s="154">
        <f>E57*H57</f>
        <v>0</v>
      </c>
      <c r="J57" s="153"/>
      <c r="K57" s="154">
        <f>E57*J57</f>
        <v>0</v>
      </c>
      <c r="O57" s="145"/>
      <c r="Z57" s="145"/>
      <c r="AA57" s="145">
        <v>12</v>
      </c>
      <c r="AB57" s="145">
        <v>0</v>
      </c>
      <c r="AC57" s="145">
        <v>46</v>
      </c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55">
        <f>G57</f>
        <v>0</v>
      </c>
      <c r="BA57" s="145"/>
      <c r="BB57" s="145"/>
      <c r="BC57" s="145"/>
      <c r="BD57" s="145"/>
      <c r="BE57" s="145"/>
      <c r="BF57" s="145"/>
      <c r="BG57" s="145"/>
      <c r="BH57" s="145"/>
      <c r="BI57" s="145"/>
      <c r="CA57" s="145">
        <v>12</v>
      </c>
      <c r="CB57" s="145">
        <v>0</v>
      </c>
      <c r="CZ57" s="108">
        <v>2</v>
      </c>
    </row>
    <row r="58" spans="1:104" ht="12.75">
      <c r="A58" s="146">
        <v>47</v>
      </c>
      <c r="B58" s="147" t="s">
        <v>1815</v>
      </c>
      <c r="C58" s="148" t="s">
        <v>1816</v>
      </c>
      <c r="D58" s="149" t="s">
        <v>74</v>
      </c>
      <c r="E58" s="150">
        <v>5</v>
      </c>
      <c r="F58" s="151">
        <v>0</v>
      </c>
      <c r="G58" s="152">
        <f>E58*F58</f>
        <v>0</v>
      </c>
      <c r="H58" s="153">
        <v>0</v>
      </c>
      <c r="I58" s="154">
        <f>E58*H58</f>
        <v>0</v>
      </c>
      <c r="J58" s="153"/>
      <c r="K58" s="154">
        <f>E58*J58</f>
        <v>0</v>
      </c>
      <c r="O58" s="145"/>
      <c r="Z58" s="145"/>
      <c r="AA58" s="145">
        <v>12</v>
      </c>
      <c r="AB58" s="145">
        <v>0</v>
      </c>
      <c r="AC58" s="145">
        <v>47</v>
      </c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55">
        <f>G58</f>
        <v>0</v>
      </c>
      <c r="BA58" s="145"/>
      <c r="BB58" s="145"/>
      <c r="BC58" s="145"/>
      <c r="BD58" s="145"/>
      <c r="BE58" s="145"/>
      <c r="BF58" s="145"/>
      <c r="BG58" s="145"/>
      <c r="BH58" s="145"/>
      <c r="BI58" s="145"/>
      <c r="CA58" s="145">
        <v>12</v>
      </c>
      <c r="CB58" s="145">
        <v>0</v>
      </c>
      <c r="CZ58" s="108">
        <v>2</v>
      </c>
    </row>
    <row r="59" spans="1:104" ht="12.75">
      <c r="A59" s="146">
        <v>48</v>
      </c>
      <c r="B59" s="147" t="s">
        <v>1817</v>
      </c>
      <c r="C59" s="148" t="s">
        <v>1818</v>
      </c>
      <c r="D59" s="149" t="s">
        <v>74</v>
      </c>
      <c r="E59" s="150">
        <v>5</v>
      </c>
      <c r="F59" s="151">
        <v>0</v>
      </c>
      <c r="G59" s="152">
        <f>E59*F59</f>
        <v>0</v>
      </c>
      <c r="H59" s="153">
        <v>0</v>
      </c>
      <c r="I59" s="154">
        <f>E59*H59</f>
        <v>0</v>
      </c>
      <c r="J59" s="153"/>
      <c r="K59" s="154">
        <f>E59*J59</f>
        <v>0</v>
      </c>
      <c r="O59" s="145"/>
      <c r="Z59" s="145"/>
      <c r="AA59" s="145">
        <v>12</v>
      </c>
      <c r="AB59" s="145">
        <v>0</v>
      </c>
      <c r="AC59" s="145">
        <v>48</v>
      </c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55">
        <f>G59</f>
        <v>0</v>
      </c>
      <c r="BA59" s="145"/>
      <c r="BB59" s="145"/>
      <c r="BC59" s="145"/>
      <c r="BD59" s="145"/>
      <c r="BE59" s="145"/>
      <c r="BF59" s="145"/>
      <c r="BG59" s="145"/>
      <c r="BH59" s="145"/>
      <c r="BI59" s="145"/>
      <c r="CA59" s="145">
        <v>12</v>
      </c>
      <c r="CB59" s="145">
        <v>0</v>
      </c>
      <c r="CZ59" s="108">
        <v>2</v>
      </c>
    </row>
    <row r="60" spans="1:104" ht="12.75">
      <c r="A60" s="146">
        <v>49</v>
      </c>
      <c r="B60" s="147" t="s">
        <v>1819</v>
      </c>
      <c r="C60" s="148" t="s">
        <v>1820</v>
      </c>
      <c r="D60" s="149" t="s">
        <v>74</v>
      </c>
      <c r="E60" s="150">
        <v>104</v>
      </c>
      <c r="F60" s="151">
        <v>0</v>
      </c>
      <c r="G60" s="152">
        <f>E60*F60</f>
        <v>0</v>
      </c>
      <c r="H60" s="153">
        <v>0</v>
      </c>
      <c r="I60" s="154">
        <f>E60*H60</f>
        <v>0</v>
      </c>
      <c r="J60" s="153"/>
      <c r="K60" s="154">
        <f>E60*J60</f>
        <v>0</v>
      </c>
      <c r="O60" s="145"/>
      <c r="Z60" s="145"/>
      <c r="AA60" s="145">
        <v>12</v>
      </c>
      <c r="AB60" s="145">
        <v>0</v>
      </c>
      <c r="AC60" s="145">
        <v>49</v>
      </c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55">
        <f>G60</f>
        <v>0</v>
      </c>
      <c r="BA60" s="145"/>
      <c r="BB60" s="145"/>
      <c r="BC60" s="145"/>
      <c r="BD60" s="145"/>
      <c r="BE60" s="145"/>
      <c r="BF60" s="145"/>
      <c r="BG60" s="145"/>
      <c r="BH60" s="145"/>
      <c r="BI60" s="145"/>
      <c r="CA60" s="145">
        <v>12</v>
      </c>
      <c r="CB60" s="145">
        <v>0</v>
      </c>
      <c r="CZ60" s="108">
        <v>2</v>
      </c>
    </row>
    <row r="61" spans="1:104" ht="12.75">
      <c r="A61" s="146">
        <v>50</v>
      </c>
      <c r="B61" s="147" t="s">
        <v>1821</v>
      </c>
      <c r="C61" s="148" t="s">
        <v>1822</v>
      </c>
      <c r="D61" s="149" t="s">
        <v>74</v>
      </c>
      <c r="E61" s="150">
        <v>50</v>
      </c>
      <c r="F61" s="151">
        <v>0</v>
      </c>
      <c r="G61" s="152">
        <f>E61*F61</f>
        <v>0</v>
      </c>
      <c r="H61" s="153">
        <v>0</v>
      </c>
      <c r="I61" s="154">
        <f>E61*H61</f>
        <v>0</v>
      </c>
      <c r="J61" s="153"/>
      <c r="K61" s="154">
        <f>E61*J61</f>
        <v>0</v>
      </c>
      <c r="O61" s="145"/>
      <c r="Z61" s="145"/>
      <c r="AA61" s="145">
        <v>12</v>
      </c>
      <c r="AB61" s="145">
        <v>0</v>
      </c>
      <c r="AC61" s="145">
        <v>50</v>
      </c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55">
        <f>G61</f>
        <v>0</v>
      </c>
      <c r="BA61" s="145"/>
      <c r="BB61" s="145"/>
      <c r="BC61" s="145"/>
      <c r="BD61" s="145"/>
      <c r="BE61" s="145"/>
      <c r="BF61" s="145"/>
      <c r="BG61" s="145"/>
      <c r="BH61" s="145"/>
      <c r="BI61" s="145"/>
      <c r="CA61" s="145">
        <v>12</v>
      </c>
      <c r="CB61" s="145">
        <v>0</v>
      </c>
      <c r="CZ61" s="108">
        <v>2</v>
      </c>
    </row>
    <row r="62" spans="1:104" ht="12.75">
      <c r="A62" s="146">
        <v>51</v>
      </c>
      <c r="B62" s="147" t="s">
        <v>1823</v>
      </c>
      <c r="C62" s="148" t="s">
        <v>1824</v>
      </c>
      <c r="D62" s="149" t="s">
        <v>74</v>
      </c>
      <c r="E62" s="150">
        <v>6</v>
      </c>
      <c r="F62" s="151">
        <v>0</v>
      </c>
      <c r="G62" s="152">
        <f>E62*F62</f>
        <v>0</v>
      </c>
      <c r="H62" s="153">
        <v>0</v>
      </c>
      <c r="I62" s="154">
        <f>E62*H62</f>
        <v>0</v>
      </c>
      <c r="J62" s="153"/>
      <c r="K62" s="154">
        <f>E62*J62</f>
        <v>0</v>
      </c>
      <c r="O62" s="145"/>
      <c r="Z62" s="145"/>
      <c r="AA62" s="145">
        <v>12</v>
      </c>
      <c r="AB62" s="145">
        <v>0</v>
      </c>
      <c r="AC62" s="145">
        <v>51</v>
      </c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55">
        <f>G62</f>
        <v>0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CA62" s="145">
        <v>12</v>
      </c>
      <c r="CB62" s="145">
        <v>0</v>
      </c>
      <c r="CZ62" s="108">
        <v>2</v>
      </c>
    </row>
    <row r="63" spans="1:104" ht="12.75">
      <c r="A63" s="146">
        <v>52</v>
      </c>
      <c r="B63" s="147" t="s">
        <v>1825</v>
      </c>
      <c r="C63" s="148" t="s">
        <v>1826</v>
      </c>
      <c r="D63" s="149" t="s">
        <v>74</v>
      </c>
      <c r="E63" s="150">
        <v>5</v>
      </c>
      <c r="F63" s="151">
        <v>0</v>
      </c>
      <c r="G63" s="152">
        <f>E63*F63</f>
        <v>0</v>
      </c>
      <c r="H63" s="153">
        <v>0</v>
      </c>
      <c r="I63" s="154">
        <f>E63*H63</f>
        <v>0</v>
      </c>
      <c r="J63" s="153"/>
      <c r="K63" s="154">
        <f>E63*J63</f>
        <v>0</v>
      </c>
      <c r="O63" s="145"/>
      <c r="Z63" s="145"/>
      <c r="AA63" s="145">
        <v>12</v>
      </c>
      <c r="AB63" s="145">
        <v>0</v>
      </c>
      <c r="AC63" s="145">
        <v>52</v>
      </c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55">
        <f>G63</f>
        <v>0</v>
      </c>
      <c r="BA63" s="145"/>
      <c r="BB63" s="145"/>
      <c r="BC63" s="145"/>
      <c r="BD63" s="145"/>
      <c r="BE63" s="145"/>
      <c r="BF63" s="145"/>
      <c r="BG63" s="145"/>
      <c r="BH63" s="145"/>
      <c r="BI63" s="145"/>
      <c r="CA63" s="145">
        <v>12</v>
      </c>
      <c r="CB63" s="145">
        <v>0</v>
      </c>
      <c r="CZ63" s="108">
        <v>2</v>
      </c>
    </row>
    <row r="64" spans="1:104" ht="12.75">
      <c r="A64" s="146">
        <v>53</v>
      </c>
      <c r="B64" s="147" t="s">
        <v>1827</v>
      </c>
      <c r="C64" s="148" t="s">
        <v>1828</v>
      </c>
      <c r="D64" s="149" t="s">
        <v>74</v>
      </c>
      <c r="E64" s="150">
        <v>732</v>
      </c>
      <c r="F64" s="151">
        <v>0</v>
      </c>
      <c r="G64" s="152">
        <f>E64*F64</f>
        <v>0</v>
      </c>
      <c r="H64" s="153">
        <v>0</v>
      </c>
      <c r="I64" s="154">
        <f>E64*H64</f>
        <v>0</v>
      </c>
      <c r="J64" s="153"/>
      <c r="K64" s="154">
        <f>E64*J64</f>
        <v>0</v>
      </c>
      <c r="O64" s="145"/>
      <c r="Z64" s="145"/>
      <c r="AA64" s="145">
        <v>12</v>
      </c>
      <c r="AB64" s="145">
        <v>0</v>
      </c>
      <c r="AC64" s="145">
        <v>54</v>
      </c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55">
        <f>G64</f>
        <v>0</v>
      </c>
      <c r="BA64" s="145"/>
      <c r="BB64" s="145"/>
      <c r="BC64" s="145"/>
      <c r="BD64" s="145"/>
      <c r="BE64" s="145"/>
      <c r="BF64" s="145"/>
      <c r="BG64" s="145"/>
      <c r="BH64" s="145"/>
      <c r="BI64" s="145"/>
      <c r="CA64" s="145">
        <v>12</v>
      </c>
      <c r="CB64" s="145">
        <v>0</v>
      </c>
      <c r="CZ64" s="108">
        <v>2</v>
      </c>
    </row>
    <row r="65" spans="1:104" ht="12.75">
      <c r="A65" s="146">
        <v>54</v>
      </c>
      <c r="B65" s="147" t="s">
        <v>1827</v>
      </c>
      <c r="C65" s="148" t="s">
        <v>1828</v>
      </c>
      <c r="D65" s="149" t="s">
        <v>74</v>
      </c>
      <c r="E65" s="150">
        <v>103</v>
      </c>
      <c r="F65" s="151">
        <v>0</v>
      </c>
      <c r="G65" s="152">
        <f>E65*F65</f>
        <v>0</v>
      </c>
      <c r="H65" s="153">
        <v>0</v>
      </c>
      <c r="I65" s="154">
        <f>E65*H65</f>
        <v>0</v>
      </c>
      <c r="J65" s="153"/>
      <c r="K65" s="154">
        <f>E65*J65</f>
        <v>0</v>
      </c>
      <c r="O65" s="145"/>
      <c r="Z65" s="145"/>
      <c r="AA65" s="145">
        <v>12</v>
      </c>
      <c r="AB65" s="145">
        <v>0</v>
      </c>
      <c r="AC65" s="145">
        <v>53</v>
      </c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55">
        <f>G65</f>
        <v>0</v>
      </c>
      <c r="BA65" s="145"/>
      <c r="BB65" s="145"/>
      <c r="BC65" s="145"/>
      <c r="BD65" s="145"/>
      <c r="BE65" s="145"/>
      <c r="BF65" s="145"/>
      <c r="BG65" s="145"/>
      <c r="BH65" s="145"/>
      <c r="BI65" s="145"/>
      <c r="CA65" s="145">
        <v>12</v>
      </c>
      <c r="CB65" s="145">
        <v>0</v>
      </c>
      <c r="CZ65" s="108">
        <v>2</v>
      </c>
    </row>
    <row r="66" spans="1:104" ht="12.75">
      <c r="A66" s="146">
        <v>55</v>
      </c>
      <c r="B66" s="147" t="s">
        <v>1829</v>
      </c>
      <c r="C66" s="148" t="s">
        <v>1830</v>
      </c>
      <c r="D66" s="149" t="s">
        <v>74</v>
      </c>
      <c r="E66" s="150">
        <v>417</v>
      </c>
      <c r="F66" s="151">
        <v>0</v>
      </c>
      <c r="G66" s="152">
        <f>E66*F66</f>
        <v>0</v>
      </c>
      <c r="H66" s="153">
        <v>0</v>
      </c>
      <c r="I66" s="154">
        <f>E66*H66</f>
        <v>0</v>
      </c>
      <c r="J66" s="153"/>
      <c r="K66" s="154">
        <f>E66*J66</f>
        <v>0</v>
      </c>
      <c r="O66" s="145"/>
      <c r="Z66" s="145"/>
      <c r="AA66" s="145">
        <v>12</v>
      </c>
      <c r="AB66" s="145">
        <v>0</v>
      </c>
      <c r="AC66" s="145">
        <v>55</v>
      </c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55">
        <f>G66</f>
        <v>0</v>
      </c>
      <c r="BA66" s="145"/>
      <c r="BB66" s="145"/>
      <c r="BC66" s="145"/>
      <c r="BD66" s="145"/>
      <c r="BE66" s="145"/>
      <c r="BF66" s="145"/>
      <c r="BG66" s="145"/>
      <c r="BH66" s="145"/>
      <c r="BI66" s="145"/>
      <c r="CA66" s="145">
        <v>12</v>
      </c>
      <c r="CB66" s="145">
        <v>0</v>
      </c>
      <c r="CZ66" s="108">
        <v>2</v>
      </c>
    </row>
    <row r="67" spans="1:104" ht="12.75">
      <c r="A67" s="146">
        <v>56</v>
      </c>
      <c r="B67" s="147" t="s">
        <v>1831</v>
      </c>
      <c r="C67" s="148" t="s">
        <v>1832</v>
      </c>
      <c r="D67" s="149" t="s">
        <v>74</v>
      </c>
      <c r="E67" s="150">
        <v>9</v>
      </c>
      <c r="F67" s="151">
        <v>0</v>
      </c>
      <c r="G67" s="152">
        <f>E67*F67</f>
        <v>0</v>
      </c>
      <c r="H67" s="153">
        <v>0</v>
      </c>
      <c r="I67" s="154">
        <f>E67*H67</f>
        <v>0</v>
      </c>
      <c r="J67" s="153"/>
      <c r="K67" s="154">
        <f>E67*J67</f>
        <v>0</v>
      </c>
      <c r="O67" s="145"/>
      <c r="Z67" s="145"/>
      <c r="AA67" s="145">
        <v>12</v>
      </c>
      <c r="AB67" s="145">
        <v>0</v>
      </c>
      <c r="AC67" s="145">
        <v>56</v>
      </c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55">
        <f>G67</f>
        <v>0</v>
      </c>
      <c r="BA67" s="145"/>
      <c r="BB67" s="145"/>
      <c r="BC67" s="145"/>
      <c r="BD67" s="145"/>
      <c r="BE67" s="145"/>
      <c r="BF67" s="145"/>
      <c r="BG67" s="145"/>
      <c r="BH67" s="145"/>
      <c r="BI67" s="145"/>
      <c r="CA67" s="145">
        <v>12</v>
      </c>
      <c r="CB67" s="145">
        <v>0</v>
      </c>
      <c r="CZ67" s="108">
        <v>2</v>
      </c>
    </row>
    <row r="68" spans="1:104" ht="12.75">
      <c r="A68" s="146">
        <v>57</v>
      </c>
      <c r="B68" s="147" t="s">
        <v>1833</v>
      </c>
      <c r="C68" s="148" t="s">
        <v>1834</v>
      </c>
      <c r="D68" s="149" t="s">
        <v>74</v>
      </c>
      <c r="E68" s="150">
        <v>67</v>
      </c>
      <c r="F68" s="151">
        <v>0</v>
      </c>
      <c r="G68" s="152">
        <f>E68*F68</f>
        <v>0</v>
      </c>
      <c r="H68" s="153">
        <v>0</v>
      </c>
      <c r="I68" s="154">
        <f>E68*H68</f>
        <v>0</v>
      </c>
      <c r="J68" s="153"/>
      <c r="K68" s="154">
        <f>E68*J68</f>
        <v>0</v>
      </c>
      <c r="O68" s="145"/>
      <c r="Z68" s="145"/>
      <c r="AA68" s="145">
        <v>12</v>
      </c>
      <c r="AB68" s="145">
        <v>0</v>
      </c>
      <c r="AC68" s="145">
        <v>57</v>
      </c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55">
        <f>G68</f>
        <v>0</v>
      </c>
      <c r="BA68" s="145"/>
      <c r="BB68" s="145"/>
      <c r="BC68" s="145"/>
      <c r="BD68" s="145"/>
      <c r="BE68" s="145"/>
      <c r="BF68" s="145"/>
      <c r="BG68" s="145"/>
      <c r="BH68" s="145"/>
      <c r="BI68" s="145"/>
      <c r="CA68" s="145">
        <v>12</v>
      </c>
      <c r="CB68" s="145">
        <v>0</v>
      </c>
      <c r="CZ68" s="108">
        <v>2</v>
      </c>
    </row>
    <row r="69" spans="1:104" ht="12.75">
      <c r="A69" s="146">
        <v>58</v>
      </c>
      <c r="B69" s="147" t="s">
        <v>1835</v>
      </c>
      <c r="C69" s="148" t="s">
        <v>1836</v>
      </c>
      <c r="D69" s="149" t="s">
        <v>74</v>
      </c>
      <c r="E69" s="150">
        <v>209</v>
      </c>
      <c r="F69" s="151">
        <v>0</v>
      </c>
      <c r="G69" s="152">
        <f>E69*F69</f>
        <v>0</v>
      </c>
      <c r="H69" s="153">
        <v>0</v>
      </c>
      <c r="I69" s="154">
        <f>E69*H69</f>
        <v>0</v>
      </c>
      <c r="J69" s="153"/>
      <c r="K69" s="154">
        <f>E69*J69</f>
        <v>0</v>
      </c>
      <c r="O69" s="145"/>
      <c r="Z69" s="145"/>
      <c r="AA69" s="145">
        <v>12</v>
      </c>
      <c r="AB69" s="145">
        <v>0</v>
      </c>
      <c r="AC69" s="145">
        <v>58</v>
      </c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55">
        <f>G69</f>
        <v>0</v>
      </c>
      <c r="BA69" s="145"/>
      <c r="BB69" s="145"/>
      <c r="BC69" s="145"/>
      <c r="BD69" s="145"/>
      <c r="BE69" s="145"/>
      <c r="BF69" s="145"/>
      <c r="BG69" s="145"/>
      <c r="BH69" s="145"/>
      <c r="BI69" s="145"/>
      <c r="CA69" s="145">
        <v>12</v>
      </c>
      <c r="CB69" s="145">
        <v>0</v>
      </c>
      <c r="CZ69" s="108">
        <v>2</v>
      </c>
    </row>
    <row r="70" spans="1:104" ht="12.75">
      <c r="A70" s="146">
        <v>59</v>
      </c>
      <c r="B70" s="147" t="s">
        <v>1837</v>
      </c>
      <c r="C70" s="148" t="s">
        <v>1838</v>
      </c>
      <c r="D70" s="149" t="s">
        <v>74</v>
      </c>
      <c r="E70" s="150">
        <v>100</v>
      </c>
      <c r="F70" s="151">
        <v>0</v>
      </c>
      <c r="G70" s="152">
        <f>E70*F70</f>
        <v>0</v>
      </c>
      <c r="H70" s="153">
        <v>0</v>
      </c>
      <c r="I70" s="154">
        <f>E70*H70</f>
        <v>0</v>
      </c>
      <c r="J70" s="153"/>
      <c r="K70" s="154">
        <f>E70*J70</f>
        <v>0</v>
      </c>
      <c r="O70" s="145"/>
      <c r="Z70" s="145"/>
      <c r="AA70" s="145">
        <v>12</v>
      </c>
      <c r="AB70" s="145">
        <v>0</v>
      </c>
      <c r="AC70" s="145">
        <v>59</v>
      </c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55">
        <f>G70</f>
        <v>0</v>
      </c>
      <c r="BA70" s="145"/>
      <c r="BB70" s="145"/>
      <c r="BC70" s="145"/>
      <c r="BD70" s="145"/>
      <c r="BE70" s="145"/>
      <c r="BF70" s="145"/>
      <c r="BG70" s="145"/>
      <c r="BH70" s="145"/>
      <c r="BI70" s="145"/>
      <c r="CA70" s="145">
        <v>12</v>
      </c>
      <c r="CB70" s="145">
        <v>0</v>
      </c>
      <c r="CZ70" s="108">
        <v>2</v>
      </c>
    </row>
    <row r="71" spans="1:104" ht="12.75">
      <c r="A71" s="146">
        <v>60</v>
      </c>
      <c r="B71" s="147" t="s">
        <v>1839</v>
      </c>
      <c r="C71" s="148" t="s">
        <v>1840</v>
      </c>
      <c r="D71" s="149" t="s">
        <v>74</v>
      </c>
      <c r="E71" s="150">
        <v>11</v>
      </c>
      <c r="F71" s="151">
        <v>0</v>
      </c>
      <c r="G71" s="152">
        <f>E71*F71</f>
        <v>0</v>
      </c>
      <c r="H71" s="153">
        <v>0</v>
      </c>
      <c r="I71" s="154">
        <f>E71*H71</f>
        <v>0</v>
      </c>
      <c r="J71" s="153"/>
      <c r="K71" s="154">
        <f>E71*J71</f>
        <v>0</v>
      </c>
      <c r="O71" s="145"/>
      <c r="Z71" s="145"/>
      <c r="AA71" s="145">
        <v>12</v>
      </c>
      <c r="AB71" s="145">
        <v>0</v>
      </c>
      <c r="AC71" s="145">
        <v>60</v>
      </c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55">
        <f>G71</f>
        <v>0</v>
      </c>
      <c r="BA71" s="145"/>
      <c r="BB71" s="145"/>
      <c r="BC71" s="145"/>
      <c r="BD71" s="145"/>
      <c r="BE71" s="145"/>
      <c r="BF71" s="145"/>
      <c r="BG71" s="145"/>
      <c r="BH71" s="145"/>
      <c r="BI71" s="145"/>
      <c r="CA71" s="145">
        <v>12</v>
      </c>
      <c r="CB71" s="145">
        <v>0</v>
      </c>
      <c r="CZ71" s="108">
        <v>2</v>
      </c>
    </row>
    <row r="72" spans="1:104" ht="12.75">
      <c r="A72" s="146">
        <v>61</v>
      </c>
      <c r="B72" s="147" t="s">
        <v>1841</v>
      </c>
      <c r="C72" s="148" t="s">
        <v>1842</v>
      </c>
      <c r="D72" s="149" t="s">
        <v>74</v>
      </c>
      <c r="E72" s="150">
        <v>50</v>
      </c>
      <c r="F72" s="151">
        <v>0</v>
      </c>
      <c r="G72" s="152">
        <f>E72*F72</f>
        <v>0</v>
      </c>
      <c r="H72" s="153">
        <v>0</v>
      </c>
      <c r="I72" s="154">
        <f>E72*H72</f>
        <v>0</v>
      </c>
      <c r="J72" s="153"/>
      <c r="K72" s="154">
        <f>E72*J72</f>
        <v>0</v>
      </c>
      <c r="O72" s="145"/>
      <c r="Z72" s="145"/>
      <c r="AA72" s="145">
        <v>12</v>
      </c>
      <c r="AB72" s="145">
        <v>0</v>
      </c>
      <c r="AC72" s="145">
        <v>61</v>
      </c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55">
        <f>G72</f>
        <v>0</v>
      </c>
      <c r="BA72" s="145"/>
      <c r="BB72" s="145"/>
      <c r="BC72" s="145"/>
      <c r="BD72" s="145"/>
      <c r="BE72" s="145"/>
      <c r="BF72" s="145"/>
      <c r="BG72" s="145"/>
      <c r="BH72" s="145"/>
      <c r="BI72" s="145"/>
      <c r="CA72" s="145">
        <v>12</v>
      </c>
      <c r="CB72" s="145">
        <v>0</v>
      </c>
      <c r="CZ72" s="108">
        <v>2</v>
      </c>
    </row>
    <row r="73" spans="1:104" ht="12.75">
      <c r="A73" s="146">
        <v>62</v>
      </c>
      <c r="B73" s="147" t="s">
        <v>84</v>
      </c>
      <c r="C73" s="148" t="s">
        <v>1780</v>
      </c>
      <c r="D73" s="149" t="s">
        <v>86</v>
      </c>
      <c r="E73" s="150">
        <v>1</v>
      </c>
      <c r="F73" s="151">
        <v>0</v>
      </c>
      <c r="G73" s="152">
        <f>E73*F73</f>
        <v>0</v>
      </c>
      <c r="H73" s="153">
        <v>0</v>
      </c>
      <c r="I73" s="154">
        <f>E73*H73</f>
        <v>0</v>
      </c>
      <c r="J73" s="153"/>
      <c r="K73" s="154">
        <f>E73*J73</f>
        <v>0</v>
      </c>
      <c r="O73" s="145"/>
      <c r="Z73" s="145"/>
      <c r="AA73" s="145">
        <v>12</v>
      </c>
      <c r="AB73" s="145">
        <v>0</v>
      </c>
      <c r="AC73" s="145">
        <v>62</v>
      </c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55">
        <f>G73</f>
        <v>0</v>
      </c>
      <c r="BA73" s="145"/>
      <c r="BB73" s="145"/>
      <c r="BC73" s="145"/>
      <c r="BD73" s="145"/>
      <c r="BE73" s="145"/>
      <c r="BF73" s="145"/>
      <c r="BG73" s="145"/>
      <c r="BH73" s="145"/>
      <c r="BI73" s="145"/>
      <c r="CA73" s="145">
        <v>12</v>
      </c>
      <c r="CB73" s="145">
        <v>0</v>
      </c>
      <c r="CZ73" s="108">
        <v>2</v>
      </c>
    </row>
    <row r="74" spans="1:61" ht="12.75">
      <c r="A74" s="168" t="s">
        <v>50</v>
      </c>
      <c r="B74" s="169" t="s">
        <v>1781</v>
      </c>
      <c r="C74" s="170" t="s">
        <v>1782</v>
      </c>
      <c r="D74" s="171"/>
      <c r="E74" s="172"/>
      <c r="F74" s="172"/>
      <c r="G74" s="173">
        <f>SUM(G39:G73)</f>
        <v>0</v>
      </c>
      <c r="H74" s="174"/>
      <c r="I74" s="173">
        <f>SUM(I39:I73)</f>
        <v>0</v>
      </c>
      <c r="J74" s="175"/>
      <c r="K74" s="173">
        <f>SUM(K39:K73)</f>
        <v>0</v>
      </c>
      <c r="O74" s="145"/>
      <c r="X74" s="176">
        <f>K74</f>
        <v>0</v>
      </c>
      <c r="Y74" s="176">
        <f>I74</f>
        <v>0</v>
      </c>
      <c r="Z74" s="155">
        <f>G74</f>
        <v>0</v>
      </c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77"/>
      <c r="BB74" s="177"/>
      <c r="BC74" s="177"/>
      <c r="BD74" s="177"/>
      <c r="BE74" s="177"/>
      <c r="BF74" s="177"/>
      <c r="BG74" s="145"/>
      <c r="BH74" s="145"/>
      <c r="BI74" s="145"/>
    </row>
    <row r="75" spans="1:15" ht="14.25" customHeight="1">
      <c r="A75" s="135" t="s">
        <v>46</v>
      </c>
      <c r="B75" s="136" t="s">
        <v>1843</v>
      </c>
      <c r="C75" s="137" t="s">
        <v>1844</v>
      </c>
      <c r="D75" s="138"/>
      <c r="E75" s="139"/>
      <c r="F75" s="139"/>
      <c r="G75" s="140"/>
      <c r="H75" s="141"/>
      <c r="I75" s="142"/>
      <c r="J75" s="143"/>
      <c r="K75" s="144"/>
      <c r="O75" s="145"/>
    </row>
    <row r="76" spans="1:104" ht="12.75">
      <c r="A76" s="146">
        <v>63</v>
      </c>
      <c r="B76" s="147" t="s">
        <v>1845</v>
      </c>
      <c r="C76" s="148" t="s">
        <v>1846</v>
      </c>
      <c r="D76" s="149" t="s">
        <v>74</v>
      </c>
      <c r="E76" s="150">
        <v>83</v>
      </c>
      <c r="F76" s="151">
        <v>0</v>
      </c>
      <c r="G76" s="152">
        <f>E76*F76</f>
        <v>0</v>
      </c>
      <c r="H76" s="153">
        <v>0</v>
      </c>
      <c r="I76" s="154">
        <f>E76*H76</f>
        <v>0</v>
      </c>
      <c r="J76" s="153"/>
      <c r="K76" s="154">
        <f>E76*J76</f>
        <v>0</v>
      </c>
      <c r="O76" s="145"/>
      <c r="Z76" s="145"/>
      <c r="AA76" s="145">
        <v>12</v>
      </c>
      <c r="AB76" s="145">
        <v>0</v>
      </c>
      <c r="AC76" s="145">
        <v>64</v>
      </c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55">
        <f>G76</f>
        <v>0</v>
      </c>
      <c r="BA76" s="145"/>
      <c r="BB76" s="145"/>
      <c r="BC76" s="145"/>
      <c r="BD76" s="145"/>
      <c r="BE76" s="145"/>
      <c r="BF76" s="145"/>
      <c r="BG76" s="145"/>
      <c r="BH76" s="145"/>
      <c r="BI76" s="145"/>
      <c r="CA76" s="145">
        <v>12</v>
      </c>
      <c r="CB76" s="145">
        <v>0</v>
      </c>
      <c r="CZ76" s="108">
        <v>2</v>
      </c>
    </row>
    <row r="77" spans="1:104" ht="12.75">
      <c r="A77" s="146">
        <v>64</v>
      </c>
      <c r="B77" s="147" t="s">
        <v>1845</v>
      </c>
      <c r="C77" s="148" t="s">
        <v>1846</v>
      </c>
      <c r="D77" s="149" t="s">
        <v>74</v>
      </c>
      <c r="E77" s="150">
        <v>83</v>
      </c>
      <c r="F77" s="151">
        <v>0</v>
      </c>
      <c r="G77" s="152">
        <f>E77*F77</f>
        <v>0</v>
      </c>
      <c r="H77" s="153">
        <v>0</v>
      </c>
      <c r="I77" s="154">
        <f>E77*H77</f>
        <v>0</v>
      </c>
      <c r="J77" s="153"/>
      <c r="K77" s="154">
        <f>E77*J77</f>
        <v>0</v>
      </c>
      <c r="O77" s="145"/>
      <c r="Z77" s="145"/>
      <c r="AA77" s="145">
        <v>12</v>
      </c>
      <c r="AB77" s="145">
        <v>0</v>
      </c>
      <c r="AC77" s="145">
        <v>63</v>
      </c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55">
        <f>G77</f>
        <v>0</v>
      </c>
      <c r="BA77" s="145"/>
      <c r="BB77" s="145"/>
      <c r="BC77" s="145"/>
      <c r="BD77" s="145"/>
      <c r="BE77" s="145"/>
      <c r="BF77" s="145"/>
      <c r="BG77" s="145"/>
      <c r="BH77" s="145"/>
      <c r="BI77" s="145"/>
      <c r="CA77" s="145">
        <v>12</v>
      </c>
      <c r="CB77" s="145">
        <v>0</v>
      </c>
      <c r="CZ77" s="108">
        <v>2</v>
      </c>
    </row>
    <row r="78" spans="1:104" ht="12.75">
      <c r="A78" s="146">
        <v>65</v>
      </c>
      <c r="B78" s="147" t="s">
        <v>1847</v>
      </c>
      <c r="C78" s="148" t="s">
        <v>1848</v>
      </c>
      <c r="D78" s="149" t="s">
        <v>74</v>
      </c>
      <c r="E78" s="150">
        <v>83</v>
      </c>
      <c r="F78" s="151">
        <v>0</v>
      </c>
      <c r="G78" s="152">
        <f>E78*F78</f>
        <v>0</v>
      </c>
      <c r="H78" s="153">
        <v>0</v>
      </c>
      <c r="I78" s="154">
        <f>E78*H78</f>
        <v>0</v>
      </c>
      <c r="J78" s="153"/>
      <c r="K78" s="154">
        <f>E78*J78</f>
        <v>0</v>
      </c>
      <c r="O78" s="145"/>
      <c r="Z78" s="145"/>
      <c r="AA78" s="145">
        <v>12</v>
      </c>
      <c r="AB78" s="145">
        <v>0</v>
      </c>
      <c r="AC78" s="145">
        <v>65</v>
      </c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55">
        <f>G78</f>
        <v>0</v>
      </c>
      <c r="BA78" s="145"/>
      <c r="BB78" s="145"/>
      <c r="BC78" s="145"/>
      <c r="BD78" s="145"/>
      <c r="BE78" s="145"/>
      <c r="BF78" s="145"/>
      <c r="BG78" s="145"/>
      <c r="BH78" s="145"/>
      <c r="BI78" s="145"/>
      <c r="CA78" s="145">
        <v>12</v>
      </c>
      <c r="CB78" s="145">
        <v>0</v>
      </c>
      <c r="CZ78" s="108">
        <v>2</v>
      </c>
    </row>
    <row r="79" spans="1:104" ht="12.75">
      <c r="A79" s="146">
        <v>66</v>
      </c>
      <c r="B79" s="147" t="s">
        <v>1849</v>
      </c>
      <c r="C79" s="148" t="s">
        <v>1850</v>
      </c>
      <c r="D79" s="149" t="s">
        <v>74</v>
      </c>
      <c r="E79" s="150">
        <v>245</v>
      </c>
      <c r="F79" s="151">
        <v>0</v>
      </c>
      <c r="G79" s="152">
        <f>E79*F79</f>
        <v>0</v>
      </c>
      <c r="H79" s="153">
        <v>0</v>
      </c>
      <c r="I79" s="154">
        <f>E79*H79</f>
        <v>0</v>
      </c>
      <c r="J79" s="153"/>
      <c r="K79" s="154">
        <f>E79*J79</f>
        <v>0</v>
      </c>
      <c r="O79" s="145"/>
      <c r="Z79" s="145"/>
      <c r="AA79" s="145">
        <v>12</v>
      </c>
      <c r="AB79" s="145">
        <v>0</v>
      </c>
      <c r="AC79" s="145">
        <v>66</v>
      </c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55">
        <f>G79</f>
        <v>0</v>
      </c>
      <c r="BA79" s="145"/>
      <c r="BB79" s="145"/>
      <c r="BC79" s="145"/>
      <c r="BD79" s="145"/>
      <c r="BE79" s="145"/>
      <c r="BF79" s="145"/>
      <c r="BG79" s="145"/>
      <c r="BH79" s="145"/>
      <c r="BI79" s="145"/>
      <c r="CA79" s="145">
        <v>12</v>
      </c>
      <c r="CB79" s="145">
        <v>0</v>
      </c>
      <c r="CZ79" s="108">
        <v>2</v>
      </c>
    </row>
    <row r="80" spans="1:104" ht="12.75">
      <c r="A80" s="146">
        <v>67</v>
      </c>
      <c r="B80" s="147" t="s">
        <v>84</v>
      </c>
      <c r="C80" s="148" t="s">
        <v>1780</v>
      </c>
      <c r="D80" s="149" t="s">
        <v>86</v>
      </c>
      <c r="E80" s="150">
        <v>1</v>
      </c>
      <c r="F80" s="151">
        <v>0</v>
      </c>
      <c r="G80" s="152">
        <f>E80*F80</f>
        <v>0</v>
      </c>
      <c r="H80" s="153">
        <v>0</v>
      </c>
      <c r="I80" s="154">
        <f>E80*H80</f>
        <v>0</v>
      </c>
      <c r="J80" s="153"/>
      <c r="K80" s="154">
        <f>E80*J80</f>
        <v>0</v>
      </c>
      <c r="O80" s="145"/>
      <c r="Z80" s="145"/>
      <c r="AA80" s="145">
        <v>12</v>
      </c>
      <c r="AB80" s="145">
        <v>0</v>
      </c>
      <c r="AC80" s="145">
        <v>67</v>
      </c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55">
        <f>G80</f>
        <v>0</v>
      </c>
      <c r="BA80" s="145"/>
      <c r="BB80" s="145"/>
      <c r="BC80" s="145"/>
      <c r="BD80" s="145"/>
      <c r="BE80" s="145"/>
      <c r="BF80" s="145"/>
      <c r="BG80" s="145"/>
      <c r="BH80" s="145"/>
      <c r="BI80" s="145"/>
      <c r="CA80" s="145">
        <v>12</v>
      </c>
      <c r="CB80" s="145">
        <v>0</v>
      </c>
      <c r="CZ80" s="108">
        <v>2</v>
      </c>
    </row>
    <row r="81" spans="1:61" ht="12.75">
      <c r="A81" s="168" t="s">
        <v>50</v>
      </c>
      <c r="B81" s="169" t="s">
        <v>1843</v>
      </c>
      <c r="C81" s="170" t="s">
        <v>1844</v>
      </c>
      <c r="D81" s="171"/>
      <c r="E81" s="172"/>
      <c r="F81" s="172"/>
      <c r="G81" s="173">
        <f>SUM(G75:G80)</f>
        <v>0</v>
      </c>
      <c r="H81" s="174"/>
      <c r="I81" s="173">
        <f>SUM(I75:I80)</f>
        <v>0</v>
      </c>
      <c r="J81" s="175"/>
      <c r="K81" s="173">
        <f>SUM(K75:K80)</f>
        <v>0</v>
      </c>
      <c r="O81" s="145"/>
      <c r="X81" s="176">
        <f>K81</f>
        <v>0</v>
      </c>
      <c r="Y81" s="176">
        <f>I81</f>
        <v>0</v>
      </c>
      <c r="Z81" s="155">
        <f>G81</f>
        <v>0</v>
      </c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77"/>
      <c r="BB81" s="177"/>
      <c r="BC81" s="177"/>
      <c r="BD81" s="177"/>
      <c r="BE81" s="177"/>
      <c r="BF81" s="177"/>
      <c r="BG81" s="145"/>
      <c r="BH81" s="145"/>
      <c r="BI81" s="145"/>
    </row>
    <row r="82" spans="1:15" ht="14.25" customHeight="1">
      <c r="A82" s="135" t="s">
        <v>46</v>
      </c>
      <c r="B82" s="136" t="s">
        <v>1851</v>
      </c>
      <c r="C82" s="137" t="s">
        <v>1852</v>
      </c>
      <c r="D82" s="138"/>
      <c r="E82" s="139"/>
      <c r="F82" s="139"/>
      <c r="G82" s="140"/>
      <c r="H82" s="141"/>
      <c r="I82" s="142"/>
      <c r="J82" s="143"/>
      <c r="K82" s="144"/>
      <c r="O82" s="145"/>
    </row>
    <row r="83" spans="1:104" ht="12.75">
      <c r="A83" s="146">
        <v>68</v>
      </c>
      <c r="B83" s="147" t="s">
        <v>1853</v>
      </c>
      <c r="C83" s="148" t="s">
        <v>1854</v>
      </c>
      <c r="D83" s="149" t="s">
        <v>74</v>
      </c>
      <c r="E83" s="150">
        <v>14</v>
      </c>
      <c r="F83" s="151">
        <v>0</v>
      </c>
      <c r="G83" s="152">
        <f>E83*F83</f>
        <v>0</v>
      </c>
      <c r="H83" s="153">
        <v>0</v>
      </c>
      <c r="I83" s="154">
        <f>E83*H83</f>
        <v>0</v>
      </c>
      <c r="J83" s="153"/>
      <c r="K83" s="154">
        <f>E83*J83</f>
        <v>0</v>
      </c>
      <c r="O83" s="145"/>
      <c r="Z83" s="145"/>
      <c r="AA83" s="145">
        <v>12</v>
      </c>
      <c r="AB83" s="145">
        <v>0</v>
      </c>
      <c r="AC83" s="145">
        <v>68</v>
      </c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55">
        <f>G83</f>
        <v>0</v>
      </c>
      <c r="BA83" s="145"/>
      <c r="BB83" s="145"/>
      <c r="BC83" s="145"/>
      <c r="BD83" s="145"/>
      <c r="BE83" s="145"/>
      <c r="BF83" s="145"/>
      <c r="BG83" s="145"/>
      <c r="BH83" s="145"/>
      <c r="BI83" s="145"/>
      <c r="CA83" s="145">
        <v>12</v>
      </c>
      <c r="CB83" s="145">
        <v>0</v>
      </c>
      <c r="CZ83" s="108">
        <v>2</v>
      </c>
    </row>
    <row r="84" spans="1:104" ht="12.75">
      <c r="A84" s="146">
        <v>69</v>
      </c>
      <c r="B84" s="147" t="s">
        <v>1855</v>
      </c>
      <c r="C84" s="148" t="s">
        <v>1856</v>
      </c>
      <c r="D84" s="149" t="s">
        <v>74</v>
      </c>
      <c r="E84" s="150">
        <v>14</v>
      </c>
      <c r="F84" s="151">
        <v>0</v>
      </c>
      <c r="G84" s="152">
        <f>E84*F84</f>
        <v>0</v>
      </c>
      <c r="H84" s="153">
        <v>0</v>
      </c>
      <c r="I84" s="154">
        <f>E84*H84</f>
        <v>0</v>
      </c>
      <c r="J84" s="153"/>
      <c r="K84" s="154">
        <f>E84*J84</f>
        <v>0</v>
      </c>
      <c r="O84" s="145"/>
      <c r="Z84" s="145"/>
      <c r="AA84" s="145">
        <v>12</v>
      </c>
      <c r="AB84" s="145">
        <v>0</v>
      </c>
      <c r="AC84" s="145">
        <v>69</v>
      </c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55">
        <f>G84</f>
        <v>0</v>
      </c>
      <c r="BA84" s="145"/>
      <c r="BB84" s="145"/>
      <c r="BC84" s="145"/>
      <c r="BD84" s="145"/>
      <c r="BE84" s="145"/>
      <c r="BF84" s="145"/>
      <c r="BG84" s="145"/>
      <c r="BH84" s="145"/>
      <c r="BI84" s="145"/>
      <c r="CA84" s="145">
        <v>12</v>
      </c>
      <c r="CB84" s="145">
        <v>0</v>
      </c>
      <c r="CZ84" s="108">
        <v>2</v>
      </c>
    </row>
    <row r="85" spans="1:104" ht="12.75">
      <c r="A85" s="146">
        <v>70</v>
      </c>
      <c r="B85" s="147" t="s">
        <v>1857</v>
      </c>
      <c r="C85" s="148" t="s">
        <v>1858</v>
      </c>
      <c r="D85" s="149" t="s">
        <v>74</v>
      </c>
      <c r="E85" s="150">
        <v>105</v>
      </c>
      <c r="F85" s="151">
        <v>0</v>
      </c>
      <c r="G85" s="152">
        <f>E85*F85</f>
        <v>0</v>
      </c>
      <c r="H85" s="153">
        <v>0</v>
      </c>
      <c r="I85" s="154">
        <f>E85*H85</f>
        <v>0</v>
      </c>
      <c r="J85" s="153"/>
      <c r="K85" s="154">
        <f>E85*J85</f>
        <v>0</v>
      </c>
      <c r="O85" s="145"/>
      <c r="Z85" s="145"/>
      <c r="AA85" s="145">
        <v>12</v>
      </c>
      <c r="AB85" s="145">
        <v>0</v>
      </c>
      <c r="AC85" s="145">
        <v>71</v>
      </c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55">
        <f>G85</f>
        <v>0</v>
      </c>
      <c r="BA85" s="145"/>
      <c r="BB85" s="145"/>
      <c r="BC85" s="145"/>
      <c r="BD85" s="145"/>
      <c r="BE85" s="145"/>
      <c r="BF85" s="145"/>
      <c r="BG85" s="145"/>
      <c r="BH85" s="145"/>
      <c r="BI85" s="145"/>
      <c r="CA85" s="145">
        <v>12</v>
      </c>
      <c r="CB85" s="145">
        <v>0</v>
      </c>
      <c r="CZ85" s="108">
        <v>2</v>
      </c>
    </row>
    <row r="86" spans="1:104" ht="12.75">
      <c r="A86" s="146">
        <v>71</v>
      </c>
      <c r="B86" s="147" t="s">
        <v>1857</v>
      </c>
      <c r="C86" s="148" t="s">
        <v>1858</v>
      </c>
      <c r="D86" s="149" t="s">
        <v>74</v>
      </c>
      <c r="E86" s="150">
        <v>270</v>
      </c>
      <c r="F86" s="151">
        <v>0</v>
      </c>
      <c r="G86" s="152">
        <f>E86*F86</f>
        <v>0</v>
      </c>
      <c r="H86" s="153">
        <v>0</v>
      </c>
      <c r="I86" s="154">
        <f>E86*H86</f>
        <v>0</v>
      </c>
      <c r="J86" s="153"/>
      <c r="K86" s="154">
        <f>E86*J86</f>
        <v>0</v>
      </c>
      <c r="O86" s="145"/>
      <c r="Z86" s="145"/>
      <c r="AA86" s="145">
        <v>12</v>
      </c>
      <c r="AB86" s="145">
        <v>0</v>
      </c>
      <c r="AC86" s="145">
        <v>70</v>
      </c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55">
        <f>G86</f>
        <v>0</v>
      </c>
      <c r="BA86" s="145"/>
      <c r="BB86" s="145"/>
      <c r="BC86" s="145"/>
      <c r="BD86" s="145"/>
      <c r="BE86" s="145"/>
      <c r="BF86" s="145"/>
      <c r="BG86" s="145"/>
      <c r="BH86" s="145"/>
      <c r="BI86" s="145"/>
      <c r="CA86" s="145">
        <v>12</v>
      </c>
      <c r="CB86" s="145">
        <v>0</v>
      </c>
      <c r="CZ86" s="108">
        <v>2</v>
      </c>
    </row>
    <row r="87" spans="1:104" ht="12.75">
      <c r="A87" s="146">
        <v>72</v>
      </c>
      <c r="B87" s="147" t="s">
        <v>1859</v>
      </c>
      <c r="C87" s="148" t="s">
        <v>1860</v>
      </c>
      <c r="D87" s="149" t="s">
        <v>74</v>
      </c>
      <c r="E87" s="150">
        <v>105</v>
      </c>
      <c r="F87" s="151">
        <v>0</v>
      </c>
      <c r="G87" s="152">
        <f>E87*F87</f>
        <v>0</v>
      </c>
      <c r="H87" s="153">
        <v>0</v>
      </c>
      <c r="I87" s="154">
        <f>E87*H87</f>
        <v>0</v>
      </c>
      <c r="J87" s="153"/>
      <c r="K87" s="154">
        <f>E87*J87</f>
        <v>0</v>
      </c>
      <c r="O87" s="145"/>
      <c r="Z87" s="145"/>
      <c r="AA87" s="145">
        <v>12</v>
      </c>
      <c r="AB87" s="145">
        <v>0</v>
      </c>
      <c r="AC87" s="145">
        <v>72</v>
      </c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55">
        <f>G87</f>
        <v>0</v>
      </c>
      <c r="BA87" s="145"/>
      <c r="BB87" s="145"/>
      <c r="BC87" s="145"/>
      <c r="BD87" s="145"/>
      <c r="BE87" s="145"/>
      <c r="BF87" s="145"/>
      <c r="BG87" s="145"/>
      <c r="BH87" s="145"/>
      <c r="BI87" s="145"/>
      <c r="CA87" s="145">
        <v>12</v>
      </c>
      <c r="CB87" s="145">
        <v>0</v>
      </c>
      <c r="CZ87" s="108">
        <v>2</v>
      </c>
    </row>
    <row r="88" spans="1:104" ht="12.75">
      <c r="A88" s="146">
        <v>73</v>
      </c>
      <c r="B88" s="147" t="s">
        <v>1861</v>
      </c>
      <c r="C88" s="148" t="s">
        <v>1862</v>
      </c>
      <c r="D88" s="149" t="s">
        <v>74</v>
      </c>
      <c r="E88" s="150">
        <v>270</v>
      </c>
      <c r="F88" s="151">
        <v>0</v>
      </c>
      <c r="G88" s="152">
        <f>E88*F88</f>
        <v>0</v>
      </c>
      <c r="H88" s="153">
        <v>0</v>
      </c>
      <c r="I88" s="154">
        <f>E88*H88</f>
        <v>0</v>
      </c>
      <c r="J88" s="153"/>
      <c r="K88" s="154">
        <f>E88*J88</f>
        <v>0</v>
      </c>
      <c r="O88" s="145"/>
      <c r="Z88" s="145"/>
      <c r="AA88" s="145">
        <v>12</v>
      </c>
      <c r="AB88" s="145">
        <v>0</v>
      </c>
      <c r="AC88" s="145">
        <v>73</v>
      </c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55">
        <f>G88</f>
        <v>0</v>
      </c>
      <c r="BA88" s="145"/>
      <c r="BB88" s="145"/>
      <c r="BC88" s="145"/>
      <c r="BD88" s="145"/>
      <c r="BE88" s="145"/>
      <c r="BF88" s="145"/>
      <c r="BG88" s="145"/>
      <c r="BH88" s="145"/>
      <c r="BI88" s="145"/>
      <c r="CA88" s="145">
        <v>12</v>
      </c>
      <c r="CB88" s="145">
        <v>0</v>
      </c>
      <c r="CZ88" s="108">
        <v>2</v>
      </c>
    </row>
    <row r="89" spans="1:104" ht="12.75">
      <c r="A89" s="146">
        <v>74</v>
      </c>
      <c r="B89" s="147" t="s">
        <v>84</v>
      </c>
      <c r="C89" s="148" t="s">
        <v>1780</v>
      </c>
      <c r="D89" s="149" t="s">
        <v>86</v>
      </c>
      <c r="E89" s="150">
        <v>1</v>
      </c>
      <c r="F89" s="151">
        <v>0</v>
      </c>
      <c r="G89" s="152">
        <f>E89*F89</f>
        <v>0</v>
      </c>
      <c r="H89" s="153">
        <v>0</v>
      </c>
      <c r="I89" s="154">
        <f>E89*H89</f>
        <v>0</v>
      </c>
      <c r="J89" s="153"/>
      <c r="K89" s="154">
        <f>E89*J89</f>
        <v>0</v>
      </c>
      <c r="O89" s="145"/>
      <c r="Z89" s="145"/>
      <c r="AA89" s="145">
        <v>12</v>
      </c>
      <c r="AB89" s="145">
        <v>0</v>
      </c>
      <c r="AC89" s="145">
        <v>74</v>
      </c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55">
        <f>G89</f>
        <v>0</v>
      </c>
      <c r="BA89" s="145"/>
      <c r="BB89" s="145"/>
      <c r="BC89" s="145"/>
      <c r="BD89" s="145"/>
      <c r="BE89" s="145"/>
      <c r="BF89" s="145"/>
      <c r="BG89" s="145"/>
      <c r="BH89" s="145"/>
      <c r="BI89" s="145"/>
      <c r="CA89" s="145">
        <v>12</v>
      </c>
      <c r="CB89" s="145">
        <v>0</v>
      </c>
      <c r="CZ89" s="108">
        <v>2</v>
      </c>
    </row>
    <row r="90" spans="1:61" ht="12.75">
      <c r="A90" s="168" t="s">
        <v>50</v>
      </c>
      <c r="B90" s="169" t="s">
        <v>1851</v>
      </c>
      <c r="C90" s="170" t="s">
        <v>1852</v>
      </c>
      <c r="D90" s="171"/>
      <c r="E90" s="172"/>
      <c r="F90" s="172"/>
      <c r="G90" s="173">
        <f>SUM(G82:G89)</f>
        <v>0</v>
      </c>
      <c r="H90" s="174"/>
      <c r="I90" s="173">
        <f>SUM(I82:I89)</f>
        <v>0</v>
      </c>
      <c r="J90" s="175"/>
      <c r="K90" s="173">
        <f>SUM(K82:K89)</f>
        <v>0</v>
      </c>
      <c r="O90" s="145"/>
      <c r="X90" s="176">
        <f>K90</f>
        <v>0</v>
      </c>
      <c r="Y90" s="176">
        <f>I90</f>
        <v>0</v>
      </c>
      <c r="Z90" s="155">
        <f>G90</f>
        <v>0</v>
      </c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77"/>
      <c r="BB90" s="177"/>
      <c r="BC90" s="177"/>
      <c r="BD90" s="177"/>
      <c r="BE90" s="177"/>
      <c r="BF90" s="177"/>
      <c r="BG90" s="145"/>
      <c r="BH90" s="145"/>
      <c r="BI90" s="145"/>
    </row>
    <row r="91" spans="1:15" ht="14.25" customHeight="1">
      <c r="A91" s="135" t="s">
        <v>46</v>
      </c>
      <c r="B91" s="136" t="s">
        <v>1863</v>
      </c>
      <c r="C91" s="137" t="s">
        <v>1864</v>
      </c>
      <c r="D91" s="138"/>
      <c r="E91" s="139"/>
      <c r="F91" s="139"/>
      <c r="G91" s="140"/>
      <c r="H91" s="141"/>
      <c r="I91" s="142"/>
      <c r="J91" s="143"/>
      <c r="K91" s="144"/>
      <c r="O91" s="145"/>
    </row>
    <row r="92" spans="1:104" ht="12.75">
      <c r="A92" s="146">
        <v>75</v>
      </c>
      <c r="B92" s="147" t="s">
        <v>1865</v>
      </c>
      <c r="C92" s="148" t="s">
        <v>1866</v>
      </c>
      <c r="D92" s="149" t="s">
        <v>122</v>
      </c>
      <c r="E92" s="150">
        <v>220</v>
      </c>
      <c r="F92" s="151">
        <v>0</v>
      </c>
      <c r="G92" s="152">
        <f>E92*F92</f>
        <v>0</v>
      </c>
      <c r="H92" s="153">
        <v>0</v>
      </c>
      <c r="I92" s="154">
        <f>E92*H92</f>
        <v>0</v>
      </c>
      <c r="J92" s="153"/>
      <c r="K92" s="154">
        <f>E92*J92</f>
        <v>0</v>
      </c>
      <c r="O92" s="145"/>
      <c r="Z92" s="145"/>
      <c r="AA92" s="145">
        <v>12</v>
      </c>
      <c r="AB92" s="145">
        <v>0</v>
      </c>
      <c r="AC92" s="145">
        <v>75</v>
      </c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55">
        <f>G92</f>
        <v>0</v>
      </c>
      <c r="BA92" s="145"/>
      <c r="BB92" s="145"/>
      <c r="BC92" s="145"/>
      <c r="BD92" s="145"/>
      <c r="BE92" s="145"/>
      <c r="BF92" s="145"/>
      <c r="BG92" s="145"/>
      <c r="BH92" s="145"/>
      <c r="BI92" s="145"/>
      <c r="CA92" s="145">
        <v>12</v>
      </c>
      <c r="CB92" s="145">
        <v>0</v>
      </c>
      <c r="CZ92" s="108">
        <v>2</v>
      </c>
    </row>
    <row r="93" spans="1:104" ht="12.75">
      <c r="A93" s="146">
        <v>76</v>
      </c>
      <c r="B93" s="147" t="s">
        <v>1867</v>
      </c>
      <c r="C93" s="148" t="s">
        <v>1868</v>
      </c>
      <c r="D93" s="149" t="s">
        <v>122</v>
      </c>
      <c r="E93" s="150">
        <v>115</v>
      </c>
      <c r="F93" s="151">
        <v>0</v>
      </c>
      <c r="G93" s="152">
        <f>E93*F93</f>
        <v>0</v>
      </c>
      <c r="H93" s="153">
        <v>0</v>
      </c>
      <c r="I93" s="154">
        <f>E93*H93</f>
        <v>0</v>
      </c>
      <c r="J93" s="153"/>
      <c r="K93" s="154">
        <f>E93*J93</f>
        <v>0</v>
      </c>
      <c r="O93" s="145"/>
      <c r="Z93" s="145"/>
      <c r="AA93" s="145">
        <v>12</v>
      </c>
      <c r="AB93" s="145">
        <v>0</v>
      </c>
      <c r="AC93" s="145">
        <v>76</v>
      </c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55">
        <f>G93</f>
        <v>0</v>
      </c>
      <c r="BA93" s="145"/>
      <c r="BB93" s="145"/>
      <c r="BC93" s="145"/>
      <c r="BD93" s="145"/>
      <c r="BE93" s="145"/>
      <c r="BF93" s="145"/>
      <c r="BG93" s="145"/>
      <c r="BH93" s="145"/>
      <c r="BI93" s="145"/>
      <c r="CA93" s="145">
        <v>12</v>
      </c>
      <c r="CB93" s="145">
        <v>0</v>
      </c>
      <c r="CZ93" s="108">
        <v>2</v>
      </c>
    </row>
    <row r="94" spans="1:104" ht="12.75">
      <c r="A94" s="146">
        <v>77</v>
      </c>
      <c r="B94" s="147" t="s">
        <v>1869</v>
      </c>
      <c r="C94" s="148" t="s">
        <v>1870</v>
      </c>
      <c r="D94" s="149" t="s">
        <v>122</v>
      </c>
      <c r="E94" s="150">
        <v>78</v>
      </c>
      <c r="F94" s="151">
        <v>0</v>
      </c>
      <c r="G94" s="152">
        <f>E94*F94</f>
        <v>0</v>
      </c>
      <c r="H94" s="153">
        <v>0</v>
      </c>
      <c r="I94" s="154">
        <f>E94*H94</f>
        <v>0</v>
      </c>
      <c r="J94" s="153"/>
      <c r="K94" s="154">
        <f>E94*J94</f>
        <v>0</v>
      </c>
      <c r="O94" s="145"/>
      <c r="Z94" s="145"/>
      <c r="AA94" s="145">
        <v>12</v>
      </c>
      <c r="AB94" s="145">
        <v>0</v>
      </c>
      <c r="AC94" s="145">
        <v>77</v>
      </c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55">
        <f>G94</f>
        <v>0</v>
      </c>
      <c r="BA94" s="145"/>
      <c r="BB94" s="145"/>
      <c r="BC94" s="145"/>
      <c r="BD94" s="145"/>
      <c r="BE94" s="145"/>
      <c r="BF94" s="145"/>
      <c r="BG94" s="145"/>
      <c r="BH94" s="145"/>
      <c r="BI94" s="145"/>
      <c r="CA94" s="145">
        <v>12</v>
      </c>
      <c r="CB94" s="145">
        <v>0</v>
      </c>
      <c r="CZ94" s="108">
        <v>2</v>
      </c>
    </row>
    <row r="95" spans="1:104" ht="12.75">
      <c r="A95" s="146">
        <v>78</v>
      </c>
      <c r="B95" s="147" t="s">
        <v>1871</v>
      </c>
      <c r="C95" s="148" t="s">
        <v>1872</v>
      </c>
      <c r="D95" s="149" t="s">
        <v>122</v>
      </c>
      <c r="E95" s="150">
        <v>64</v>
      </c>
      <c r="F95" s="151">
        <v>0</v>
      </c>
      <c r="G95" s="152">
        <f>E95*F95</f>
        <v>0</v>
      </c>
      <c r="H95" s="153">
        <v>0</v>
      </c>
      <c r="I95" s="154">
        <f>E95*H95</f>
        <v>0</v>
      </c>
      <c r="J95" s="153"/>
      <c r="K95" s="154">
        <f>E95*J95</f>
        <v>0</v>
      </c>
      <c r="O95" s="145"/>
      <c r="Z95" s="145"/>
      <c r="AA95" s="145">
        <v>12</v>
      </c>
      <c r="AB95" s="145">
        <v>0</v>
      </c>
      <c r="AC95" s="145">
        <v>78</v>
      </c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55">
        <f>G95</f>
        <v>0</v>
      </c>
      <c r="BA95" s="145"/>
      <c r="BB95" s="145"/>
      <c r="BC95" s="145"/>
      <c r="BD95" s="145"/>
      <c r="BE95" s="145"/>
      <c r="BF95" s="145"/>
      <c r="BG95" s="145"/>
      <c r="BH95" s="145"/>
      <c r="BI95" s="145"/>
      <c r="CA95" s="145">
        <v>12</v>
      </c>
      <c r="CB95" s="145">
        <v>0</v>
      </c>
      <c r="CZ95" s="108">
        <v>2</v>
      </c>
    </row>
    <row r="96" spans="1:104" ht="12.75">
      <c r="A96" s="146">
        <v>79</v>
      </c>
      <c r="B96" s="147" t="s">
        <v>1873</v>
      </c>
      <c r="C96" s="148" t="s">
        <v>1874</v>
      </c>
      <c r="D96" s="149" t="s">
        <v>122</v>
      </c>
      <c r="E96" s="150">
        <v>115</v>
      </c>
      <c r="F96" s="151">
        <v>0</v>
      </c>
      <c r="G96" s="152">
        <f>E96*F96</f>
        <v>0</v>
      </c>
      <c r="H96" s="153">
        <v>0</v>
      </c>
      <c r="I96" s="154">
        <f>E96*H96</f>
        <v>0</v>
      </c>
      <c r="J96" s="153"/>
      <c r="K96" s="154">
        <f>E96*J96</f>
        <v>0</v>
      </c>
      <c r="O96" s="145"/>
      <c r="Z96" s="145"/>
      <c r="AA96" s="145">
        <v>12</v>
      </c>
      <c r="AB96" s="145">
        <v>0</v>
      </c>
      <c r="AC96" s="145">
        <v>79</v>
      </c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55">
        <f>G96</f>
        <v>0</v>
      </c>
      <c r="BA96" s="145"/>
      <c r="BB96" s="145"/>
      <c r="BC96" s="145"/>
      <c r="BD96" s="145"/>
      <c r="BE96" s="145"/>
      <c r="BF96" s="145"/>
      <c r="BG96" s="145"/>
      <c r="BH96" s="145"/>
      <c r="BI96" s="145"/>
      <c r="CA96" s="145">
        <v>12</v>
      </c>
      <c r="CB96" s="145">
        <v>0</v>
      </c>
      <c r="CZ96" s="108">
        <v>2</v>
      </c>
    </row>
    <row r="97" spans="1:104" ht="12.75">
      <c r="A97" s="146">
        <v>80</v>
      </c>
      <c r="B97" s="147" t="s">
        <v>1875</v>
      </c>
      <c r="C97" s="148" t="s">
        <v>1876</v>
      </c>
      <c r="D97" s="149" t="s">
        <v>122</v>
      </c>
      <c r="E97" s="150">
        <v>15</v>
      </c>
      <c r="F97" s="151">
        <v>0</v>
      </c>
      <c r="G97" s="152">
        <f>E97*F97</f>
        <v>0</v>
      </c>
      <c r="H97" s="153">
        <v>0</v>
      </c>
      <c r="I97" s="154">
        <f>E97*H97</f>
        <v>0</v>
      </c>
      <c r="J97" s="153"/>
      <c r="K97" s="154">
        <f>E97*J97</f>
        <v>0</v>
      </c>
      <c r="O97" s="145"/>
      <c r="Z97" s="145"/>
      <c r="AA97" s="145">
        <v>12</v>
      </c>
      <c r="AB97" s="145">
        <v>0</v>
      </c>
      <c r="AC97" s="145">
        <v>80</v>
      </c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55">
        <f>G97</f>
        <v>0</v>
      </c>
      <c r="BA97" s="145"/>
      <c r="BB97" s="145"/>
      <c r="BC97" s="145"/>
      <c r="BD97" s="145"/>
      <c r="BE97" s="145"/>
      <c r="BF97" s="145"/>
      <c r="BG97" s="145"/>
      <c r="BH97" s="145"/>
      <c r="BI97" s="145"/>
      <c r="CA97" s="145">
        <v>12</v>
      </c>
      <c r="CB97" s="145">
        <v>0</v>
      </c>
      <c r="CZ97" s="108">
        <v>2</v>
      </c>
    </row>
    <row r="98" spans="1:104" ht="12.75">
      <c r="A98" s="146">
        <v>81</v>
      </c>
      <c r="B98" s="147" t="s">
        <v>1877</v>
      </c>
      <c r="C98" s="148" t="s">
        <v>1878</v>
      </c>
      <c r="D98" s="149" t="s">
        <v>122</v>
      </c>
      <c r="E98" s="150">
        <v>26</v>
      </c>
      <c r="F98" s="151">
        <v>0</v>
      </c>
      <c r="G98" s="152">
        <f>E98*F98</f>
        <v>0</v>
      </c>
      <c r="H98" s="153">
        <v>0</v>
      </c>
      <c r="I98" s="154">
        <f>E98*H98</f>
        <v>0</v>
      </c>
      <c r="J98" s="153"/>
      <c r="K98" s="154">
        <f>E98*J98</f>
        <v>0</v>
      </c>
      <c r="O98" s="145"/>
      <c r="Z98" s="145"/>
      <c r="AA98" s="145">
        <v>12</v>
      </c>
      <c r="AB98" s="145">
        <v>0</v>
      </c>
      <c r="AC98" s="145">
        <v>81</v>
      </c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55">
        <f>G98</f>
        <v>0</v>
      </c>
      <c r="BA98" s="145"/>
      <c r="BB98" s="145"/>
      <c r="BC98" s="145"/>
      <c r="BD98" s="145"/>
      <c r="BE98" s="145"/>
      <c r="BF98" s="145"/>
      <c r="BG98" s="145"/>
      <c r="BH98" s="145"/>
      <c r="BI98" s="145"/>
      <c r="CA98" s="145">
        <v>12</v>
      </c>
      <c r="CB98" s="145">
        <v>0</v>
      </c>
      <c r="CZ98" s="108">
        <v>2</v>
      </c>
    </row>
    <row r="99" spans="1:61" ht="12.75">
      <c r="A99" s="168" t="s">
        <v>50</v>
      </c>
      <c r="B99" s="169" t="s">
        <v>1863</v>
      </c>
      <c r="C99" s="170" t="s">
        <v>1864</v>
      </c>
      <c r="D99" s="171"/>
      <c r="E99" s="172"/>
      <c r="F99" s="172"/>
      <c r="G99" s="173">
        <f>SUM(G91:G98)</f>
        <v>0</v>
      </c>
      <c r="H99" s="174"/>
      <c r="I99" s="173">
        <f>SUM(I91:I98)</f>
        <v>0</v>
      </c>
      <c r="J99" s="175"/>
      <c r="K99" s="173">
        <f>SUM(K91:K98)</f>
        <v>0</v>
      </c>
      <c r="O99" s="145"/>
      <c r="X99" s="176">
        <f>K99</f>
        <v>0</v>
      </c>
      <c r="Y99" s="176">
        <f>I99</f>
        <v>0</v>
      </c>
      <c r="Z99" s="155">
        <f>G99</f>
        <v>0</v>
      </c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77"/>
      <c r="BB99" s="177"/>
      <c r="BC99" s="177"/>
      <c r="BD99" s="177"/>
      <c r="BE99" s="177"/>
      <c r="BF99" s="177"/>
      <c r="BG99" s="145"/>
      <c r="BH99" s="145"/>
      <c r="BI99" s="145"/>
    </row>
    <row r="100" spans="1:15" ht="14.25" customHeight="1">
      <c r="A100" s="135" t="s">
        <v>46</v>
      </c>
      <c r="B100" s="136" t="s">
        <v>1879</v>
      </c>
      <c r="C100" s="137" t="s">
        <v>1880</v>
      </c>
      <c r="D100" s="138"/>
      <c r="E100" s="139"/>
      <c r="F100" s="139"/>
      <c r="G100" s="140"/>
      <c r="H100" s="141"/>
      <c r="I100" s="142"/>
      <c r="J100" s="143"/>
      <c r="K100" s="144"/>
      <c r="O100" s="145"/>
    </row>
    <row r="101" spans="1:104" ht="12.75">
      <c r="A101" s="146">
        <v>82</v>
      </c>
      <c r="B101" s="147" t="s">
        <v>1881</v>
      </c>
      <c r="C101" s="148" t="s">
        <v>1882</v>
      </c>
      <c r="D101" s="149" t="s">
        <v>122</v>
      </c>
      <c r="E101" s="150">
        <v>6</v>
      </c>
      <c r="F101" s="151">
        <v>0</v>
      </c>
      <c r="G101" s="152">
        <f>E101*F101</f>
        <v>0</v>
      </c>
      <c r="H101" s="153">
        <v>0</v>
      </c>
      <c r="I101" s="154">
        <f>E101*H101</f>
        <v>0</v>
      </c>
      <c r="J101" s="153"/>
      <c r="K101" s="154">
        <f>E101*J101</f>
        <v>0</v>
      </c>
      <c r="O101" s="145"/>
      <c r="Z101" s="145"/>
      <c r="AA101" s="145">
        <v>12</v>
      </c>
      <c r="AB101" s="145">
        <v>0</v>
      </c>
      <c r="AC101" s="145">
        <v>82</v>
      </c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55">
        <f>G101</f>
        <v>0</v>
      </c>
      <c r="BA101" s="145"/>
      <c r="BB101" s="145"/>
      <c r="BC101" s="145"/>
      <c r="BD101" s="145"/>
      <c r="BE101" s="145"/>
      <c r="BF101" s="145"/>
      <c r="BG101" s="145"/>
      <c r="BH101" s="145"/>
      <c r="BI101" s="145"/>
      <c r="CA101" s="145">
        <v>12</v>
      </c>
      <c r="CB101" s="145">
        <v>0</v>
      </c>
      <c r="CZ101" s="108">
        <v>2</v>
      </c>
    </row>
    <row r="102" spans="1:104" ht="12.75">
      <c r="A102" s="146">
        <v>83</v>
      </c>
      <c r="B102" s="147" t="s">
        <v>1883</v>
      </c>
      <c r="C102" s="148" t="s">
        <v>1884</v>
      </c>
      <c r="D102" s="149" t="s">
        <v>122</v>
      </c>
      <c r="E102" s="150">
        <v>6</v>
      </c>
      <c r="F102" s="151">
        <v>0</v>
      </c>
      <c r="G102" s="152">
        <f>E102*F102</f>
        <v>0</v>
      </c>
      <c r="H102" s="153">
        <v>0</v>
      </c>
      <c r="I102" s="154">
        <f>E102*H102</f>
        <v>0</v>
      </c>
      <c r="J102" s="153"/>
      <c r="K102" s="154">
        <f>E102*J102</f>
        <v>0</v>
      </c>
      <c r="O102" s="145"/>
      <c r="Z102" s="145"/>
      <c r="AA102" s="145">
        <v>12</v>
      </c>
      <c r="AB102" s="145">
        <v>0</v>
      </c>
      <c r="AC102" s="145">
        <v>83</v>
      </c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55">
        <f>G102</f>
        <v>0</v>
      </c>
      <c r="BA102" s="145"/>
      <c r="BB102" s="145"/>
      <c r="BC102" s="145"/>
      <c r="BD102" s="145"/>
      <c r="BE102" s="145"/>
      <c r="BF102" s="145"/>
      <c r="BG102" s="145"/>
      <c r="BH102" s="145"/>
      <c r="BI102" s="145"/>
      <c r="CA102" s="145">
        <v>12</v>
      </c>
      <c r="CB102" s="145">
        <v>0</v>
      </c>
      <c r="CZ102" s="108">
        <v>2</v>
      </c>
    </row>
    <row r="103" spans="1:104" ht="12.75">
      <c r="A103" s="146">
        <v>84</v>
      </c>
      <c r="B103" s="147" t="s">
        <v>1885</v>
      </c>
      <c r="C103" s="148" t="s">
        <v>1886</v>
      </c>
      <c r="D103" s="149" t="s">
        <v>122</v>
      </c>
      <c r="E103" s="150">
        <v>6</v>
      </c>
      <c r="F103" s="151">
        <v>0</v>
      </c>
      <c r="G103" s="152">
        <f>E103*F103</f>
        <v>0</v>
      </c>
      <c r="H103" s="153">
        <v>0</v>
      </c>
      <c r="I103" s="154">
        <f>E103*H103</f>
        <v>0</v>
      </c>
      <c r="J103" s="153"/>
      <c r="K103" s="154">
        <f>E103*J103</f>
        <v>0</v>
      </c>
      <c r="O103" s="145"/>
      <c r="Z103" s="145"/>
      <c r="AA103" s="145">
        <v>12</v>
      </c>
      <c r="AB103" s="145">
        <v>0</v>
      </c>
      <c r="AC103" s="145">
        <v>84</v>
      </c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55">
        <f>G103</f>
        <v>0</v>
      </c>
      <c r="BA103" s="145"/>
      <c r="BB103" s="145"/>
      <c r="BC103" s="145"/>
      <c r="BD103" s="145"/>
      <c r="BE103" s="145"/>
      <c r="BF103" s="145"/>
      <c r="BG103" s="145"/>
      <c r="BH103" s="145"/>
      <c r="BI103" s="145"/>
      <c r="CA103" s="145">
        <v>12</v>
      </c>
      <c r="CB103" s="145">
        <v>0</v>
      </c>
      <c r="CZ103" s="108">
        <v>2</v>
      </c>
    </row>
    <row r="104" spans="1:104" ht="12.75">
      <c r="A104" s="146">
        <v>85</v>
      </c>
      <c r="B104" s="147" t="s">
        <v>1887</v>
      </c>
      <c r="C104" s="148" t="s">
        <v>1888</v>
      </c>
      <c r="D104" s="149" t="s">
        <v>122</v>
      </c>
      <c r="E104" s="150">
        <v>6</v>
      </c>
      <c r="F104" s="151">
        <v>0</v>
      </c>
      <c r="G104" s="152">
        <f>E104*F104</f>
        <v>0</v>
      </c>
      <c r="H104" s="153">
        <v>0</v>
      </c>
      <c r="I104" s="154">
        <f>E104*H104</f>
        <v>0</v>
      </c>
      <c r="J104" s="153"/>
      <c r="K104" s="154">
        <f>E104*J104</f>
        <v>0</v>
      </c>
      <c r="O104" s="145"/>
      <c r="Z104" s="145"/>
      <c r="AA104" s="145">
        <v>12</v>
      </c>
      <c r="AB104" s="145">
        <v>0</v>
      </c>
      <c r="AC104" s="145">
        <v>85</v>
      </c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55">
        <f>G104</f>
        <v>0</v>
      </c>
      <c r="BA104" s="145"/>
      <c r="BB104" s="145"/>
      <c r="BC104" s="145"/>
      <c r="BD104" s="145"/>
      <c r="BE104" s="145"/>
      <c r="BF104" s="145"/>
      <c r="BG104" s="145"/>
      <c r="BH104" s="145"/>
      <c r="BI104" s="145"/>
      <c r="CA104" s="145">
        <v>12</v>
      </c>
      <c r="CB104" s="145">
        <v>0</v>
      </c>
      <c r="CZ104" s="108">
        <v>2</v>
      </c>
    </row>
    <row r="105" spans="1:104" ht="12.75">
      <c r="A105" s="146">
        <v>86</v>
      </c>
      <c r="B105" s="147" t="s">
        <v>1889</v>
      </c>
      <c r="C105" s="148" t="s">
        <v>1890</v>
      </c>
      <c r="D105" s="149" t="s">
        <v>122</v>
      </c>
      <c r="E105" s="150">
        <v>18</v>
      </c>
      <c r="F105" s="151">
        <v>0</v>
      </c>
      <c r="G105" s="152">
        <f>E105*F105</f>
        <v>0</v>
      </c>
      <c r="H105" s="153">
        <v>0</v>
      </c>
      <c r="I105" s="154">
        <f>E105*H105</f>
        <v>0</v>
      </c>
      <c r="J105" s="153"/>
      <c r="K105" s="154">
        <f>E105*J105</f>
        <v>0</v>
      </c>
      <c r="O105" s="145"/>
      <c r="Z105" s="145"/>
      <c r="AA105" s="145">
        <v>12</v>
      </c>
      <c r="AB105" s="145">
        <v>0</v>
      </c>
      <c r="AC105" s="145">
        <v>86</v>
      </c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55">
        <f>G105</f>
        <v>0</v>
      </c>
      <c r="BA105" s="145"/>
      <c r="BB105" s="145"/>
      <c r="BC105" s="145"/>
      <c r="BD105" s="145"/>
      <c r="BE105" s="145"/>
      <c r="BF105" s="145"/>
      <c r="BG105" s="145"/>
      <c r="BH105" s="145"/>
      <c r="BI105" s="145"/>
      <c r="CA105" s="145">
        <v>12</v>
      </c>
      <c r="CB105" s="145">
        <v>0</v>
      </c>
      <c r="CZ105" s="108">
        <v>2</v>
      </c>
    </row>
    <row r="106" spans="1:104" ht="12.75">
      <c r="A106" s="146">
        <v>87</v>
      </c>
      <c r="B106" s="147" t="s">
        <v>1891</v>
      </c>
      <c r="C106" s="148" t="s">
        <v>1892</v>
      </c>
      <c r="D106" s="149" t="s">
        <v>122</v>
      </c>
      <c r="E106" s="150">
        <v>3</v>
      </c>
      <c r="F106" s="151">
        <v>0</v>
      </c>
      <c r="G106" s="152">
        <f>E106*F106</f>
        <v>0</v>
      </c>
      <c r="H106" s="153">
        <v>0</v>
      </c>
      <c r="I106" s="154">
        <f>E106*H106</f>
        <v>0</v>
      </c>
      <c r="J106" s="153"/>
      <c r="K106" s="154">
        <f>E106*J106</f>
        <v>0</v>
      </c>
      <c r="O106" s="145"/>
      <c r="Z106" s="145"/>
      <c r="AA106" s="145">
        <v>12</v>
      </c>
      <c r="AB106" s="145">
        <v>0</v>
      </c>
      <c r="AC106" s="145">
        <v>87</v>
      </c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55">
        <f>G106</f>
        <v>0</v>
      </c>
      <c r="BA106" s="145"/>
      <c r="BB106" s="145"/>
      <c r="BC106" s="145"/>
      <c r="BD106" s="145"/>
      <c r="BE106" s="145"/>
      <c r="BF106" s="145"/>
      <c r="BG106" s="145"/>
      <c r="BH106" s="145"/>
      <c r="BI106" s="145"/>
      <c r="CA106" s="145">
        <v>12</v>
      </c>
      <c r="CB106" s="145">
        <v>0</v>
      </c>
      <c r="CZ106" s="108">
        <v>2</v>
      </c>
    </row>
    <row r="107" spans="1:104" ht="22.5">
      <c r="A107" s="146">
        <v>88</v>
      </c>
      <c r="B107" s="147" t="s">
        <v>1893</v>
      </c>
      <c r="C107" s="148" t="s">
        <v>1894</v>
      </c>
      <c r="D107" s="149" t="s">
        <v>122</v>
      </c>
      <c r="E107" s="150">
        <v>9</v>
      </c>
      <c r="F107" s="151">
        <v>0</v>
      </c>
      <c r="G107" s="152">
        <f>E107*F107</f>
        <v>0</v>
      </c>
      <c r="H107" s="153">
        <v>0</v>
      </c>
      <c r="I107" s="154">
        <f>E107*H107</f>
        <v>0</v>
      </c>
      <c r="J107" s="153"/>
      <c r="K107" s="154">
        <f>E107*J107</f>
        <v>0</v>
      </c>
      <c r="O107" s="145"/>
      <c r="Z107" s="145"/>
      <c r="AA107" s="145">
        <v>12</v>
      </c>
      <c r="AB107" s="145">
        <v>0</v>
      </c>
      <c r="AC107" s="145">
        <v>88</v>
      </c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55">
        <f>G107</f>
        <v>0</v>
      </c>
      <c r="BA107" s="145"/>
      <c r="BB107" s="145"/>
      <c r="BC107" s="145"/>
      <c r="BD107" s="145"/>
      <c r="BE107" s="145"/>
      <c r="BF107" s="145"/>
      <c r="BG107" s="145"/>
      <c r="BH107" s="145"/>
      <c r="BI107" s="145"/>
      <c r="CA107" s="145">
        <v>12</v>
      </c>
      <c r="CB107" s="145">
        <v>0</v>
      </c>
      <c r="CZ107" s="108">
        <v>2</v>
      </c>
    </row>
    <row r="108" spans="1:104" ht="12.75">
      <c r="A108" s="146">
        <v>89</v>
      </c>
      <c r="B108" s="147" t="s">
        <v>1895</v>
      </c>
      <c r="C108" s="148" t="s">
        <v>1896</v>
      </c>
      <c r="D108" s="149" t="s">
        <v>122</v>
      </c>
      <c r="E108" s="150">
        <v>12</v>
      </c>
      <c r="F108" s="151">
        <v>0</v>
      </c>
      <c r="G108" s="152">
        <f>E108*F108</f>
        <v>0</v>
      </c>
      <c r="H108" s="153">
        <v>0</v>
      </c>
      <c r="I108" s="154">
        <f>E108*H108</f>
        <v>0</v>
      </c>
      <c r="J108" s="153"/>
      <c r="K108" s="154">
        <f>E108*J108</f>
        <v>0</v>
      </c>
      <c r="O108" s="145"/>
      <c r="Z108" s="145"/>
      <c r="AA108" s="145">
        <v>12</v>
      </c>
      <c r="AB108" s="145">
        <v>0</v>
      </c>
      <c r="AC108" s="145">
        <v>89</v>
      </c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55">
        <f>G108</f>
        <v>0</v>
      </c>
      <c r="BA108" s="145"/>
      <c r="BB108" s="145"/>
      <c r="BC108" s="145"/>
      <c r="BD108" s="145"/>
      <c r="BE108" s="145"/>
      <c r="BF108" s="145"/>
      <c r="BG108" s="145"/>
      <c r="BH108" s="145"/>
      <c r="BI108" s="145"/>
      <c r="CA108" s="145">
        <v>12</v>
      </c>
      <c r="CB108" s="145">
        <v>0</v>
      </c>
      <c r="CZ108" s="108">
        <v>2</v>
      </c>
    </row>
    <row r="109" spans="1:104" ht="12.75">
      <c r="A109" s="146">
        <v>90</v>
      </c>
      <c r="B109" s="147" t="s">
        <v>1897</v>
      </c>
      <c r="C109" s="148" t="s">
        <v>1898</v>
      </c>
      <c r="D109" s="149" t="s">
        <v>122</v>
      </c>
      <c r="E109" s="150">
        <v>6</v>
      </c>
      <c r="F109" s="151">
        <v>0</v>
      </c>
      <c r="G109" s="152">
        <f>E109*F109</f>
        <v>0</v>
      </c>
      <c r="H109" s="153">
        <v>0</v>
      </c>
      <c r="I109" s="154">
        <f>E109*H109</f>
        <v>0</v>
      </c>
      <c r="J109" s="153"/>
      <c r="K109" s="154">
        <f>E109*J109</f>
        <v>0</v>
      </c>
      <c r="O109" s="145"/>
      <c r="Z109" s="145"/>
      <c r="AA109" s="145">
        <v>12</v>
      </c>
      <c r="AB109" s="145">
        <v>0</v>
      </c>
      <c r="AC109" s="145">
        <v>90</v>
      </c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55">
        <f>G109</f>
        <v>0</v>
      </c>
      <c r="BA109" s="145"/>
      <c r="BB109" s="145"/>
      <c r="BC109" s="145"/>
      <c r="BD109" s="145"/>
      <c r="BE109" s="145"/>
      <c r="BF109" s="145"/>
      <c r="BG109" s="145"/>
      <c r="BH109" s="145"/>
      <c r="BI109" s="145"/>
      <c r="CA109" s="145">
        <v>12</v>
      </c>
      <c r="CB109" s="145">
        <v>0</v>
      </c>
      <c r="CZ109" s="108">
        <v>2</v>
      </c>
    </row>
    <row r="110" spans="1:104" ht="12.75">
      <c r="A110" s="146">
        <v>91</v>
      </c>
      <c r="B110" s="147" t="s">
        <v>1899</v>
      </c>
      <c r="C110" s="148" t="s">
        <v>1900</v>
      </c>
      <c r="D110" s="149" t="s">
        <v>122</v>
      </c>
      <c r="E110" s="150">
        <v>6</v>
      </c>
      <c r="F110" s="151">
        <v>0</v>
      </c>
      <c r="G110" s="152">
        <f>E110*F110</f>
        <v>0</v>
      </c>
      <c r="H110" s="153">
        <v>0</v>
      </c>
      <c r="I110" s="154">
        <f>E110*H110</f>
        <v>0</v>
      </c>
      <c r="J110" s="153"/>
      <c r="K110" s="154">
        <f>E110*J110</f>
        <v>0</v>
      </c>
      <c r="O110" s="145"/>
      <c r="Z110" s="145"/>
      <c r="AA110" s="145">
        <v>12</v>
      </c>
      <c r="AB110" s="145">
        <v>0</v>
      </c>
      <c r="AC110" s="145">
        <v>91</v>
      </c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55">
        <f>G110</f>
        <v>0</v>
      </c>
      <c r="BA110" s="145"/>
      <c r="BB110" s="145"/>
      <c r="BC110" s="145"/>
      <c r="BD110" s="145"/>
      <c r="BE110" s="145"/>
      <c r="BF110" s="145"/>
      <c r="BG110" s="145"/>
      <c r="BH110" s="145"/>
      <c r="BI110" s="145"/>
      <c r="CA110" s="145">
        <v>12</v>
      </c>
      <c r="CB110" s="145">
        <v>0</v>
      </c>
      <c r="CZ110" s="108">
        <v>2</v>
      </c>
    </row>
    <row r="111" spans="1:104" ht="12.75">
      <c r="A111" s="146">
        <v>92</v>
      </c>
      <c r="B111" s="147" t="s">
        <v>1901</v>
      </c>
      <c r="C111" s="148" t="s">
        <v>1902</v>
      </c>
      <c r="D111" s="149" t="s">
        <v>122</v>
      </c>
      <c r="E111" s="150">
        <v>3</v>
      </c>
      <c r="F111" s="151">
        <v>0</v>
      </c>
      <c r="G111" s="152">
        <f>E111*F111</f>
        <v>0</v>
      </c>
      <c r="H111" s="153">
        <v>0</v>
      </c>
      <c r="I111" s="154">
        <f>E111*H111</f>
        <v>0</v>
      </c>
      <c r="J111" s="153"/>
      <c r="K111" s="154">
        <f>E111*J111</f>
        <v>0</v>
      </c>
      <c r="O111" s="145"/>
      <c r="Z111" s="145"/>
      <c r="AA111" s="145">
        <v>12</v>
      </c>
      <c r="AB111" s="145">
        <v>0</v>
      </c>
      <c r="AC111" s="145">
        <v>92</v>
      </c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55">
        <f>G111</f>
        <v>0</v>
      </c>
      <c r="BA111" s="145"/>
      <c r="BB111" s="145"/>
      <c r="BC111" s="145"/>
      <c r="BD111" s="145"/>
      <c r="BE111" s="145"/>
      <c r="BF111" s="145"/>
      <c r="BG111" s="145"/>
      <c r="BH111" s="145"/>
      <c r="BI111" s="145"/>
      <c r="CA111" s="145">
        <v>12</v>
      </c>
      <c r="CB111" s="145">
        <v>0</v>
      </c>
      <c r="CZ111" s="108">
        <v>2</v>
      </c>
    </row>
    <row r="112" spans="1:104" ht="12.75">
      <c r="A112" s="146">
        <v>93</v>
      </c>
      <c r="B112" s="147" t="s">
        <v>1903</v>
      </c>
      <c r="C112" s="148" t="s">
        <v>1904</v>
      </c>
      <c r="D112" s="149" t="s">
        <v>122</v>
      </c>
      <c r="E112" s="150">
        <v>18</v>
      </c>
      <c r="F112" s="151">
        <v>0</v>
      </c>
      <c r="G112" s="152">
        <f>E112*F112</f>
        <v>0</v>
      </c>
      <c r="H112" s="153">
        <v>0</v>
      </c>
      <c r="I112" s="154">
        <f>E112*H112</f>
        <v>0</v>
      </c>
      <c r="J112" s="153"/>
      <c r="K112" s="154">
        <f>E112*J112</f>
        <v>0</v>
      </c>
      <c r="O112" s="145"/>
      <c r="Z112" s="145"/>
      <c r="AA112" s="145">
        <v>12</v>
      </c>
      <c r="AB112" s="145">
        <v>0</v>
      </c>
      <c r="AC112" s="145">
        <v>93</v>
      </c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55">
        <f>G112</f>
        <v>0</v>
      </c>
      <c r="BA112" s="145"/>
      <c r="BB112" s="145"/>
      <c r="BC112" s="145"/>
      <c r="BD112" s="145"/>
      <c r="BE112" s="145"/>
      <c r="BF112" s="145"/>
      <c r="BG112" s="145"/>
      <c r="BH112" s="145"/>
      <c r="BI112" s="145"/>
      <c r="CA112" s="145">
        <v>12</v>
      </c>
      <c r="CB112" s="145">
        <v>0</v>
      </c>
      <c r="CZ112" s="108">
        <v>2</v>
      </c>
    </row>
    <row r="113" spans="1:104" ht="12.75">
      <c r="A113" s="146">
        <v>94</v>
      </c>
      <c r="B113" s="147" t="s">
        <v>1905</v>
      </c>
      <c r="C113" s="148" t="s">
        <v>1906</v>
      </c>
      <c r="D113" s="149" t="s">
        <v>122</v>
      </c>
      <c r="E113" s="150">
        <v>40</v>
      </c>
      <c r="F113" s="151">
        <v>0</v>
      </c>
      <c r="G113" s="152">
        <f>E113*F113</f>
        <v>0</v>
      </c>
      <c r="H113" s="153">
        <v>0</v>
      </c>
      <c r="I113" s="154">
        <f>E113*H113</f>
        <v>0</v>
      </c>
      <c r="J113" s="153"/>
      <c r="K113" s="154">
        <f>E113*J113</f>
        <v>0</v>
      </c>
      <c r="O113" s="145"/>
      <c r="Z113" s="145"/>
      <c r="AA113" s="145">
        <v>12</v>
      </c>
      <c r="AB113" s="145">
        <v>0</v>
      </c>
      <c r="AC113" s="145">
        <v>95</v>
      </c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55">
        <f>G113</f>
        <v>0</v>
      </c>
      <c r="BA113" s="145"/>
      <c r="BB113" s="145"/>
      <c r="BC113" s="145"/>
      <c r="BD113" s="145"/>
      <c r="BE113" s="145"/>
      <c r="BF113" s="145"/>
      <c r="BG113" s="145"/>
      <c r="BH113" s="145"/>
      <c r="BI113" s="145"/>
      <c r="CA113" s="145">
        <v>12</v>
      </c>
      <c r="CB113" s="145">
        <v>0</v>
      </c>
      <c r="CZ113" s="108">
        <v>2</v>
      </c>
    </row>
    <row r="114" spans="1:104" ht="12.75">
      <c r="A114" s="146">
        <v>95</v>
      </c>
      <c r="B114" s="147" t="s">
        <v>1905</v>
      </c>
      <c r="C114" s="148" t="s">
        <v>1906</v>
      </c>
      <c r="D114" s="149" t="s">
        <v>122</v>
      </c>
      <c r="E114" s="150">
        <v>12</v>
      </c>
      <c r="F114" s="151">
        <v>0</v>
      </c>
      <c r="G114" s="152">
        <f>E114*F114</f>
        <v>0</v>
      </c>
      <c r="H114" s="153">
        <v>0</v>
      </c>
      <c r="I114" s="154">
        <f>E114*H114</f>
        <v>0</v>
      </c>
      <c r="J114" s="153"/>
      <c r="K114" s="154">
        <f>E114*J114</f>
        <v>0</v>
      </c>
      <c r="O114" s="145"/>
      <c r="Z114" s="145"/>
      <c r="AA114" s="145">
        <v>12</v>
      </c>
      <c r="AB114" s="145">
        <v>0</v>
      </c>
      <c r="AC114" s="145">
        <v>94</v>
      </c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55">
        <f>G114</f>
        <v>0</v>
      </c>
      <c r="BA114" s="145"/>
      <c r="BB114" s="145"/>
      <c r="BC114" s="145"/>
      <c r="BD114" s="145"/>
      <c r="BE114" s="145"/>
      <c r="BF114" s="145"/>
      <c r="BG114" s="145"/>
      <c r="BH114" s="145"/>
      <c r="BI114" s="145"/>
      <c r="CA114" s="145">
        <v>12</v>
      </c>
      <c r="CB114" s="145">
        <v>0</v>
      </c>
      <c r="CZ114" s="108">
        <v>2</v>
      </c>
    </row>
    <row r="115" spans="1:104" ht="22.5">
      <c r="A115" s="146">
        <v>96</v>
      </c>
      <c r="B115" s="147" t="s">
        <v>1907</v>
      </c>
      <c r="C115" s="148" t="s">
        <v>1908</v>
      </c>
      <c r="D115" s="149" t="s">
        <v>122</v>
      </c>
      <c r="E115" s="150">
        <v>6</v>
      </c>
      <c r="F115" s="151">
        <v>0</v>
      </c>
      <c r="G115" s="152">
        <f>E115*F115</f>
        <v>0</v>
      </c>
      <c r="H115" s="153">
        <v>0</v>
      </c>
      <c r="I115" s="154">
        <f>E115*H115</f>
        <v>0</v>
      </c>
      <c r="J115" s="153"/>
      <c r="K115" s="154">
        <f>E115*J115</f>
        <v>0</v>
      </c>
      <c r="O115" s="145"/>
      <c r="Z115" s="145"/>
      <c r="AA115" s="145">
        <v>12</v>
      </c>
      <c r="AB115" s="145">
        <v>0</v>
      </c>
      <c r="AC115" s="145">
        <v>96</v>
      </c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55">
        <f>G115</f>
        <v>0</v>
      </c>
      <c r="BA115" s="145"/>
      <c r="BB115" s="145"/>
      <c r="BC115" s="145"/>
      <c r="BD115" s="145"/>
      <c r="BE115" s="145"/>
      <c r="BF115" s="145"/>
      <c r="BG115" s="145"/>
      <c r="BH115" s="145"/>
      <c r="BI115" s="145"/>
      <c r="CA115" s="145">
        <v>12</v>
      </c>
      <c r="CB115" s="145">
        <v>0</v>
      </c>
      <c r="CZ115" s="108">
        <v>2</v>
      </c>
    </row>
    <row r="116" spans="1:104" ht="12.75">
      <c r="A116" s="146">
        <v>97</v>
      </c>
      <c r="B116" s="147" t="s">
        <v>1909</v>
      </c>
      <c r="C116" s="148" t="s">
        <v>1910</v>
      </c>
      <c r="D116" s="149" t="s">
        <v>122</v>
      </c>
      <c r="E116" s="150">
        <v>18</v>
      </c>
      <c r="F116" s="151">
        <v>0</v>
      </c>
      <c r="G116" s="152">
        <f>E116*F116</f>
        <v>0</v>
      </c>
      <c r="H116" s="153">
        <v>0</v>
      </c>
      <c r="I116" s="154">
        <f>E116*H116</f>
        <v>0</v>
      </c>
      <c r="J116" s="153"/>
      <c r="K116" s="154">
        <f>E116*J116</f>
        <v>0</v>
      </c>
      <c r="O116" s="145"/>
      <c r="Z116" s="145"/>
      <c r="AA116" s="145">
        <v>12</v>
      </c>
      <c r="AB116" s="145">
        <v>0</v>
      </c>
      <c r="AC116" s="145">
        <v>98</v>
      </c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55">
        <f>G116</f>
        <v>0</v>
      </c>
      <c r="BA116" s="145"/>
      <c r="BB116" s="145"/>
      <c r="BC116" s="145"/>
      <c r="BD116" s="145"/>
      <c r="BE116" s="145"/>
      <c r="BF116" s="145"/>
      <c r="BG116" s="145"/>
      <c r="BH116" s="145"/>
      <c r="BI116" s="145"/>
      <c r="CA116" s="145">
        <v>12</v>
      </c>
      <c r="CB116" s="145">
        <v>0</v>
      </c>
      <c r="CZ116" s="108">
        <v>2</v>
      </c>
    </row>
    <row r="117" spans="1:104" ht="12.75">
      <c r="A117" s="146">
        <v>98</v>
      </c>
      <c r="B117" s="147" t="s">
        <v>1909</v>
      </c>
      <c r="C117" s="148" t="s">
        <v>1910</v>
      </c>
      <c r="D117" s="149" t="s">
        <v>122</v>
      </c>
      <c r="E117" s="150">
        <v>6</v>
      </c>
      <c r="F117" s="151">
        <v>0</v>
      </c>
      <c r="G117" s="152">
        <f>E117*F117</f>
        <v>0</v>
      </c>
      <c r="H117" s="153">
        <v>0</v>
      </c>
      <c r="I117" s="154">
        <f>E117*H117</f>
        <v>0</v>
      </c>
      <c r="J117" s="153"/>
      <c r="K117" s="154">
        <f>E117*J117</f>
        <v>0</v>
      </c>
      <c r="O117" s="145"/>
      <c r="Z117" s="145"/>
      <c r="AA117" s="145">
        <v>12</v>
      </c>
      <c r="AB117" s="145">
        <v>0</v>
      </c>
      <c r="AC117" s="145">
        <v>97</v>
      </c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55">
        <f>G117</f>
        <v>0</v>
      </c>
      <c r="BA117" s="145"/>
      <c r="BB117" s="145"/>
      <c r="BC117" s="145"/>
      <c r="BD117" s="145"/>
      <c r="BE117" s="145"/>
      <c r="BF117" s="145"/>
      <c r="BG117" s="145"/>
      <c r="BH117" s="145"/>
      <c r="BI117" s="145"/>
      <c r="CA117" s="145">
        <v>12</v>
      </c>
      <c r="CB117" s="145">
        <v>0</v>
      </c>
      <c r="CZ117" s="108">
        <v>2</v>
      </c>
    </row>
    <row r="118" spans="1:104" ht="12.75">
      <c r="A118" s="146">
        <v>99</v>
      </c>
      <c r="B118" s="147" t="s">
        <v>1911</v>
      </c>
      <c r="C118" s="148" t="s">
        <v>1912</v>
      </c>
      <c r="D118" s="149" t="s">
        <v>122</v>
      </c>
      <c r="E118" s="150">
        <v>3</v>
      </c>
      <c r="F118" s="151">
        <v>0</v>
      </c>
      <c r="G118" s="152">
        <f>E118*F118</f>
        <v>0</v>
      </c>
      <c r="H118" s="153">
        <v>0</v>
      </c>
      <c r="I118" s="154">
        <f>E118*H118</f>
        <v>0</v>
      </c>
      <c r="J118" s="153"/>
      <c r="K118" s="154">
        <f>E118*J118</f>
        <v>0</v>
      </c>
      <c r="O118" s="145"/>
      <c r="Z118" s="145"/>
      <c r="AA118" s="145">
        <v>12</v>
      </c>
      <c r="AB118" s="145">
        <v>0</v>
      </c>
      <c r="AC118" s="145">
        <v>99</v>
      </c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55">
        <f>G118</f>
        <v>0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CA118" s="145">
        <v>12</v>
      </c>
      <c r="CB118" s="145">
        <v>0</v>
      </c>
      <c r="CZ118" s="108">
        <v>2</v>
      </c>
    </row>
    <row r="119" spans="1:104" ht="12.75">
      <c r="A119" s="146">
        <v>100</v>
      </c>
      <c r="B119" s="147" t="s">
        <v>1913</v>
      </c>
      <c r="C119" s="148" t="s">
        <v>1914</v>
      </c>
      <c r="D119" s="149" t="s">
        <v>122</v>
      </c>
      <c r="E119" s="150">
        <v>9</v>
      </c>
      <c r="F119" s="151">
        <v>0</v>
      </c>
      <c r="G119" s="152">
        <f>E119*F119</f>
        <v>0</v>
      </c>
      <c r="H119" s="153">
        <v>0</v>
      </c>
      <c r="I119" s="154">
        <f>E119*H119</f>
        <v>0</v>
      </c>
      <c r="J119" s="153"/>
      <c r="K119" s="154">
        <f>E119*J119</f>
        <v>0</v>
      </c>
      <c r="O119" s="145"/>
      <c r="Z119" s="145"/>
      <c r="AA119" s="145">
        <v>12</v>
      </c>
      <c r="AB119" s="145">
        <v>0</v>
      </c>
      <c r="AC119" s="145">
        <v>100</v>
      </c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55">
        <f>G119</f>
        <v>0</v>
      </c>
      <c r="BA119" s="145"/>
      <c r="BB119" s="145"/>
      <c r="BC119" s="145"/>
      <c r="BD119" s="145"/>
      <c r="BE119" s="145"/>
      <c r="BF119" s="145"/>
      <c r="BG119" s="145"/>
      <c r="BH119" s="145"/>
      <c r="BI119" s="145"/>
      <c r="CA119" s="145">
        <v>12</v>
      </c>
      <c r="CB119" s="145">
        <v>0</v>
      </c>
      <c r="CZ119" s="108">
        <v>2</v>
      </c>
    </row>
    <row r="120" spans="1:104" ht="12.75">
      <c r="A120" s="146">
        <v>101</v>
      </c>
      <c r="B120" s="147" t="s">
        <v>1915</v>
      </c>
      <c r="C120" s="148" t="s">
        <v>1916</v>
      </c>
      <c r="D120" s="149" t="s">
        <v>122</v>
      </c>
      <c r="E120" s="150">
        <v>40</v>
      </c>
      <c r="F120" s="151">
        <v>0</v>
      </c>
      <c r="G120" s="152">
        <f>E120*F120</f>
        <v>0</v>
      </c>
      <c r="H120" s="153">
        <v>0</v>
      </c>
      <c r="I120" s="154">
        <f>E120*H120</f>
        <v>0</v>
      </c>
      <c r="J120" s="153"/>
      <c r="K120" s="154">
        <f>E120*J120</f>
        <v>0</v>
      </c>
      <c r="O120" s="145"/>
      <c r="Z120" s="145"/>
      <c r="AA120" s="145">
        <v>12</v>
      </c>
      <c r="AB120" s="145">
        <v>0</v>
      </c>
      <c r="AC120" s="145">
        <v>101</v>
      </c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55">
        <f>G120</f>
        <v>0</v>
      </c>
      <c r="BA120" s="145"/>
      <c r="BB120" s="145"/>
      <c r="BC120" s="145"/>
      <c r="BD120" s="145"/>
      <c r="BE120" s="145"/>
      <c r="BF120" s="145"/>
      <c r="BG120" s="145"/>
      <c r="BH120" s="145"/>
      <c r="BI120" s="145"/>
      <c r="CA120" s="145">
        <v>12</v>
      </c>
      <c r="CB120" s="145">
        <v>0</v>
      </c>
      <c r="CZ120" s="108">
        <v>2</v>
      </c>
    </row>
    <row r="121" spans="1:104" ht="12.75">
      <c r="A121" s="146">
        <v>102</v>
      </c>
      <c r="B121" s="147" t="s">
        <v>1917</v>
      </c>
      <c r="C121" s="148" t="s">
        <v>1918</v>
      </c>
      <c r="D121" s="149" t="s">
        <v>122</v>
      </c>
      <c r="E121" s="150">
        <v>6</v>
      </c>
      <c r="F121" s="151">
        <v>0</v>
      </c>
      <c r="G121" s="152">
        <f>E121*F121</f>
        <v>0</v>
      </c>
      <c r="H121" s="153">
        <v>0</v>
      </c>
      <c r="I121" s="154">
        <f>E121*H121</f>
        <v>0</v>
      </c>
      <c r="J121" s="153"/>
      <c r="K121" s="154">
        <f>E121*J121</f>
        <v>0</v>
      </c>
      <c r="O121" s="145"/>
      <c r="Z121" s="145"/>
      <c r="AA121" s="145">
        <v>12</v>
      </c>
      <c r="AB121" s="145">
        <v>0</v>
      </c>
      <c r="AC121" s="145">
        <v>102</v>
      </c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55">
        <f>G121</f>
        <v>0</v>
      </c>
      <c r="BA121" s="145"/>
      <c r="BB121" s="145"/>
      <c r="BC121" s="145"/>
      <c r="BD121" s="145"/>
      <c r="BE121" s="145"/>
      <c r="BF121" s="145"/>
      <c r="BG121" s="145"/>
      <c r="BH121" s="145"/>
      <c r="BI121" s="145"/>
      <c r="CA121" s="145">
        <v>12</v>
      </c>
      <c r="CB121" s="145">
        <v>0</v>
      </c>
      <c r="CZ121" s="108">
        <v>2</v>
      </c>
    </row>
    <row r="122" spans="1:104" ht="12.75">
      <c r="A122" s="146">
        <v>103</v>
      </c>
      <c r="B122" s="147" t="s">
        <v>1919</v>
      </c>
      <c r="C122" s="148" t="s">
        <v>1920</v>
      </c>
      <c r="D122" s="149" t="s">
        <v>122</v>
      </c>
      <c r="E122" s="150">
        <v>9</v>
      </c>
      <c r="F122" s="151">
        <v>0</v>
      </c>
      <c r="G122" s="152">
        <f>E122*F122</f>
        <v>0</v>
      </c>
      <c r="H122" s="153">
        <v>0</v>
      </c>
      <c r="I122" s="154">
        <f>E122*H122</f>
        <v>0</v>
      </c>
      <c r="J122" s="153"/>
      <c r="K122" s="154">
        <f>E122*J122</f>
        <v>0</v>
      </c>
      <c r="O122" s="145"/>
      <c r="Z122" s="145"/>
      <c r="AA122" s="145">
        <v>12</v>
      </c>
      <c r="AB122" s="145">
        <v>0</v>
      </c>
      <c r="AC122" s="145">
        <v>103</v>
      </c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55">
        <f>G122</f>
        <v>0</v>
      </c>
      <c r="BA122" s="145"/>
      <c r="BB122" s="145"/>
      <c r="BC122" s="145"/>
      <c r="BD122" s="145"/>
      <c r="BE122" s="145"/>
      <c r="BF122" s="145"/>
      <c r="BG122" s="145"/>
      <c r="BH122" s="145"/>
      <c r="BI122" s="145"/>
      <c r="CA122" s="145">
        <v>12</v>
      </c>
      <c r="CB122" s="145">
        <v>0</v>
      </c>
      <c r="CZ122" s="108">
        <v>2</v>
      </c>
    </row>
    <row r="123" spans="1:104" ht="12.75">
      <c r="A123" s="146">
        <v>104</v>
      </c>
      <c r="B123" s="147" t="s">
        <v>1921</v>
      </c>
      <c r="C123" s="148" t="s">
        <v>1922</v>
      </c>
      <c r="D123" s="149" t="s">
        <v>86</v>
      </c>
      <c r="E123" s="150">
        <v>1</v>
      </c>
      <c r="F123" s="151">
        <v>0</v>
      </c>
      <c r="G123" s="152">
        <f>E123*F123</f>
        <v>0</v>
      </c>
      <c r="H123" s="153">
        <v>0</v>
      </c>
      <c r="I123" s="154">
        <f>E123*H123</f>
        <v>0</v>
      </c>
      <c r="J123" s="153"/>
      <c r="K123" s="154">
        <f>E123*J123</f>
        <v>0</v>
      </c>
      <c r="O123" s="145"/>
      <c r="Z123" s="145"/>
      <c r="AA123" s="145">
        <v>12</v>
      </c>
      <c r="AB123" s="145">
        <v>0</v>
      </c>
      <c r="AC123" s="145">
        <v>104</v>
      </c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55">
        <f>G123</f>
        <v>0</v>
      </c>
      <c r="BA123" s="145"/>
      <c r="BB123" s="145"/>
      <c r="BC123" s="145"/>
      <c r="BD123" s="145"/>
      <c r="BE123" s="145"/>
      <c r="BF123" s="145"/>
      <c r="BG123" s="145"/>
      <c r="BH123" s="145"/>
      <c r="BI123" s="145"/>
      <c r="CA123" s="145">
        <v>12</v>
      </c>
      <c r="CB123" s="145">
        <v>0</v>
      </c>
      <c r="CZ123" s="108">
        <v>2</v>
      </c>
    </row>
    <row r="124" spans="1:104" ht="12.75">
      <c r="A124" s="146">
        <v>105</v>
      </c>
      <c r="B124" s="147" t="s">
        <v>84</v>
      </c>
      <c r="C124" s="148" t="s">
        <v>1780</v>
      </c>
      <c r="D124" s="149" t="s">
        <v>86</v>
      </c>
      <c r="E124" s="150">
        <v>1</v>
      </c>
      <c r="F124" s="151">
        <v>0</v>
      </c>
      <c r="G124" s="152">
        <f>E124*F124</f>
        <v>0</v>
      </c>
      <c r="H124" s="153">
        <v>0</v>
      </c>
      <c r="I124" s="154">
        <f>E124*H124</f>
        <v>0</v>
      </c>
      <c r="J124" s="153"/>
      <c r="K124" s="154">
        <f>E124*J124</f>
        <v>0</v>
      </c>
      <c r="O124" s="145"/>
      <c r="Z124" s="145"/>
      <c r="AA124" s="145">
        <v>12</v>
      </c>
      <c r="AB124" s="145">
        <v>0</v>
      </c>
      <c r="AC124" s="145">
        <v>105</v>
      </c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55">
        <f>G124</f>
        <v>0</v>
      </c>
      <c r="BA124" s="145"/>
      <c r="BB124" s="145"/>
      <c r="BC124" s="145"/>
      <c r="BD124" s="145"/>
      <c r="BE124" s="145"/>
      <c r="BF124" s="145"/>
      <c r="BG124" s="145"/>
      <c r="BH124" s="145"/>
      <c r="BI124" s="145"/>
      <c r="CA124" s="145">
        <v>12</v>
      </c>
      <c r="CB124" s="145">
        <v>0</v>
      </c>
      <c r="CZ124" s="108">
        <v>2</v>
      </c>
    </row>
    <row r="125" spans="1:61" ht="12.75">
      <c r="A125" s="168" t="s">
        <v>50</v>
      </c>
      <c r="B125" s="169" t="s">
        <v>1879</v>
      </c>
      <c r="C125" s="170" t="s">
        <v>1880</v>
      </c>
      <c r="D125" s="171"/>
      <c r="E125" s="172"/>
      <c r="F125" s="172"/>
      <c r="G125" s="173">
        <f>SUM(G100:G124)</f>
        <v>0</v>
      </c>
      <c r="H125" s="174"/>
      <c r="I125" s="173">
        <f>SUM(I100:I124)</f>
        <v>0</v>
      </c>
      <c r="J125" s="175"/>
      <c r="K125" s="173">
        <f>SUM(K100:K124)</f>
        <v>0</v>
      </c>
      <c r="O125" s="145"/>
      <c r="X125" s="176">
        <f>K125</f>
        <v>0</v>
      </c>
      <c r="Y125" s="176">
        <f>I125</f>
        <v>0</v>
      </c>
      <c r="Z125" s="155">
        <f>G125</f>
        <v>0</v>
      </c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77"/>
      <c r="BB125" s="177"/>
      <c r="BC125" s="177"/>
      <c r="BD125" s="177"/>
      <c r="BE125" s="177"/>
      <c r="BF125" s="177"/>
      <c r="BG125" s="145"/>
      <c r="BH125" s="145"/>
      <c r="BI125" s="145"/>
    </row>
    <row r="126" spans="1:15" ht="14.25" customHeight="1">
      <c r="A126" s="135" t="s">
        <v>46</v>
      </c>
      <c r="B126" s="136" t="s">
        <v>1923</v>
      </c>
      <c r="C126" s="137" t="s">
        <v>1924</v>
      </c>
      <c r="D126" s="138"/>
      <c r="E126" s="139"/>
      <c r="F126" s="139"/>
      <c r="G126" s="140"/>
      <c r="H126" s="141"/>
      <c r="I126" s="142"/>
      <c r="J126" s="143"/>
      <c r="K126" s="144"/>
      <c r="O126" s="145"/>
    </row>
    <row r="127" spans="1:104" ht="12.75">
      <c r="A127" s="146">
        <v>106</v>
      </c>
      <c r="B127" s="147" t="s">
        <v>1925</v>
      </c>
      <c r="C127" s="148" t="s">
        <v>1926</v>
      </c>
      <c r="D127" s="149" t="s">
        <v>122</v>
      </c>
      <c r="E127" s="150">
        <v>13</v>
      </c>
      <c r="F127" s="151">
        <v>0</v>
      </c>
      <c r="G127" s="152">
        <f>E127*F127</f>
        <v>0</v>
      </c>
      <c r="H127" s="153">
        <v>0</v>
      </c>
      <c r="I127" s="154">
        <f>E127*H127</f>
        <v>0</v>
      </c>
      <c r="J127" s="153"/>
      <c r="K127" s="154">
        <f>E127*J127</f>
        <v>0</v>
      </c>
      <c r="O127" s="145"/>
      <c r="Z127" s="145"/>
      <c r="AA127" s="145">
        <v>12</v>
      </c>
      <c r="AB127" s="145">
        <v>0</v>
      </c>
      <c r="AC127" s="145">
        <v>107</v>
      </c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55">
        <f>G127</f>
        <v>0</v>
      </c>
      <c r="BA127" s="145"/>
      <c r="BB127" s="145"/>
      <c r="BC127" s="145"/>
      <c r="BD127" s="145"/>
      <c r="BE127" s="145"/>
      <c r="BF127" s="145"/>
      <c r="BG127" s="145"/>
      <c r="BH127" s="145"/>
      <c r="BI127" s="145"/>
      <c r="CA127" s="145">
        <v>12</v>
      </c>
      <c r="CB127" s="145">
        <v>0</v>
      </c>
      <c r="CZ127" s="108">
        <v>2</v>
      </c>
    </row>
    <row r="128" spans="1:104" ht="12.75">
      <c r="A128" s="146">
        <v>107</v>
      </c>
      <c r="B128" s="147" t="s">
        <v>1925</v>
      </c>
      <c r="C128" s="148" t="s">
        <v>1926</v>
      </c>
      <c r="D128" s="149" t="s">
        <v>122</v>
      </c>
      <c r="E128" s="150">
        <v>6</v>
      </c>
      <c r="F128" s="151">
        <v>0</v>
      </c>
      <c r="G128" s="152">
        <f>E128*F128</f>
        <v>0</v>
      </c>
      <c r="H128" s="153">
        <v>0</v>
      </c>
      <c r="I128" s="154">
        <f>E128*H128</f>
        <v>0</v>
      </c>
      <c r="J128" s="153"/>
      <c r="K128" s="154">
        <f>E128*J128</f>
        <v>0</v>
      </c>
      <c r="O128" s="145"/>
      <c r="Z128" s="145"/>
      <c r="AA128" s="145">
        <v>12</v>
      </c>
      <c r="AB128" s="145">
        <v>0</v>
      </c>
      <c r="AC128" s="145">
        <v>106</v>
      </c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55">
        <f>G128</f>
        <v>0</v>
      </c>
      <c r="BA128" s="145"/>
      <c r="BB128" s="145"/>
      <c r="BC128" s="145"/>
      <c r="BD128" s="145"/>
      <c r="BE128" s="145"/>
      <c r="BF128" s="145"/>
      <c r="BG128" s="145"/>
      <c r="BH128" s="145"/>
      <c r="BI128" s="145"/>
      <c r="CA128" s="145">
        <v>12</v>
      </c>
      <c r="CB128" s="145">
        <v>0</v>
      </c>
      <c r="CZ128" s="108">
        <v>2</v>
      </c>
    </row>
    <row r="129" spans="1:104" ht="12.75">
      <c r="A129" s="146">
        <v>108</v>
      </c>
      <c r="B129" s="147" t="s">
        <v>1927</v>
      </c>
      <c r="C129" s="148" t="s">
        <v>1928</v>
      </c>
      <c r="D129" s="149" t="s">
        <v>122</v>
      </c>
      <c r="E129" s="150">
        <v>6</v>
      </c>
      <c r="F129" s="151">
        <v>0</v>
      </c>
      <c r="G129" s="152">
        <f>E129*F129</f>
        <v>0</v>
      </c>
      <c r="H129" s="153">
        <v>0</v>
      </c>
      <c r="I129" s="154">
        <f>E129*H129</f>
        <v>0</v>
      </c>
      <c r="J129" s="153"/>
      <c r="K129" s="154">
        <f>E129*J129</f>
        <v>0</v>
      </c>
      <c r="O129" s="145"/>
      <c r="Z129" s="145"/>
      <c r="AA129" s="145">
        <v>12</v>
      </c>
      <c r="AB129" s="145">
        <v>0</v>
      </c>
      <c r="AC129" s="145">
        <v>108</v>
      </c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55">
        <f>G129</f>
        <v>0</v>
      </c>
      <c r="BA129" s="145"/>
      <c r="BB129" s="145"/>
      <c r="BC129" s="145"/>
      <c r="BD129" s="145"/>
      <c r="BE129" s="145"/>
      <c r="BF129" s="145"/>
      <c r="BG129" s="145"/>
      <c r="BH129" s="145"/>
      <c r="BI129" s="145"/>
      <c r="CA129" s="145">
        <v>12</v>
      </c>
      <c r="CB129" s="145">
        <v>0</v>
      </c>
      <c r="CZ129" s="108">
        <v>2</v>
      </c>
    </row>
    <row r="130" spans="1:104" ht="12.75">
      <c r="A130" s="146">
        <v>109</v>
      </c>
      <c r="B130" s="147" t="s">
        <v>1929</v>
      </c>
      <c r="C130" s="148" t="s">
        <v>1930</v>
      </c>
      <c r="D130" s="149" t="s">
        <v>122</v>
      </c>
      <c r="E130" s="150">
        <v>13</v>
      </c>
      <c r="F130" s="151">
        <v>0</v>
      </c>
      <c r="G130" s="152">
        <f>E130*F130</f>
        <v>0</v>
      </c>
      <c r="H130" s="153">
        <v>0</v>
      </c>
      <c r="I130" s="154">
        <f>E130*H130</f>
        <v>0</v>
      </c>
      <c r="J130" s="153"/>
      <c r="K130" s="154">
        <f>E130*J130</f>
        <v>0</v>
      </c>
      <c r="O130" s="145"/>
      <c r="Z130" s="145"/>
      <c r="AA130" s="145">
        <v>12</v>
      </c>
      <c r="AB130" s="145">
        <v>0</v>
      </c>
      <c r="AC130" s="145">
        <v>109</v>
      </c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55">
        <f>G130</f>
        <v>0</v>
      </c>
      <c r="BA130" s="145"/>
      <c r="BB130" s="145"/>
      <c r="BC130" s="145"/>
      <c r="BD130" s="145"/>
      <c r="BE130" s="145"/>
      <c r="BF130" s="145"/>
      <c r="BG130" s="145"/>
      <c r="BH130" s="145"/>
      <c r="BI130" s="145"/>
      <c r="CA130" s="145">
        <v>12</v>
      </c>
      <c r="CB130" s="145">
        <v>0</v>
      </c>
      <c r="CZ130" s="108">
        <v>2</v>
      </c>
    </row>
    <row r="131" spans="1:104" ht="12.75">
      <c r="A131" s="146">
        <v>110</v>
      </c>
      <c r="B131" s="147" t="s">
        <v>1931</v>
      </c>
      <c r="C131" s="148" t="s">
        <v>1932</v>
      </c>
      <c r="D131" s="149" t="s">
        <v>122</v>
      </c>
      <c r="E131" s="150">
        <v>25</v>
      </c>
      <c r="F131" s="151">
        <v>0</v>
      </c>
      <c r="G131" s="152">
        <f>E131*F131</f>
        <v>0</v>
      </c>
      <c r="H131" s="153">
        <v>0</v>
      </c>
      <c r="I131" s="154">
        <f>E131*H131</f>
        <v>0</v>
      </c>
      <c r="J131" s="153"/>
      <c r="K131" s="154">
        <f>E131*J131</f>
        <v>0</v>
      </c>
      <c r="O131" s="145"/>
      <c r="Z131" s="145"/>
      <c r="AA131" s="145">
        <v>12</v>
      </c>
      <c r="AB131" s="145">
        <v>0</v>
      </c>
      <c r="AC131" s="145">
        <v>110</v>
      </c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55">
        <f>G131</f>
        <v>0</v>
      </c>
      <c r="BA131" s="145"/>
      <c r="BB131" s="145"/>
      <c r="BC131" s="145"/>
      <c r="BD131" s="145"/>
      <c r="BE131" s="145"/>
      <c r="BF131" s="145"/>
      <c r="BG131" s="145"/>
      <c r="BH131" s="145"/>
      <c r="BI131" s="145"/>
      <c r="CA131" s="145">
        <v>12</v>
      </c>
      <c r="CB131" s="145">
        <v>0</v>
      </c>
      <c r="CZ131" s="108">
        <v>2</v>
      </c>
    </row>
    <row r="132" spans="1:104" ht="22.5">
      <c r="A132" s="146">
        <v>111</v>
      </c>
      <c r="B132" s="147" t="s">
        <v>1933</v>
      </c>
      <c r="C132" s="148" t="s">
        <v>1934</v>
      </c>
      <c r="D132" s="149" t="s">
        <v>122</v>
      </c>
      <c r="E132" s="150">
        <v>25</v>
      </c>
      <c r="F132" s="151">
        <v>0</v>
      </c>
      <c r="G132" s="152">
        <f>E132*F132</f>
        <v>0</v>
      </c>
      <c r="H132" s="153">
        <v>0</v>
      </c>
      <c r="I132" s="154">
        <f>E132*H132</f>
        <v>0</v>
      </c>
      <c r="J132" s="153"/>
      <c r="K132" s="154">
        <f>E132*J132</f>
        <v>0</v>
      </c>
      <c r="O132" s="145"/>
      <c r="Z132" s="145"/>
      <c r="AA132" s="145">
        <v>12</v>
      </c>
      <c r="AB132" s="145">
        <v>0</v>
      </c>
      <c r="AC132" s="145">
        <v>111</v>
      </c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55">
        <f>G132</f>
        <v>0</v>
      </c>
      <c r="BA132" s="145"/>
      <c r="BB132" s="145"/>
      <c r="BC132" s="145"/>
      <c r="BD132" s="145"/>
      <c r="BE132" s="145"/>
      <c r="BF132" s="145"/>
      <c r="BG132" s="145"/>
      <c r="BH132" s="145"/>
      <c r="BI132" s="145"/>
      <c r="CA132" s="145">
        <v>12</v>
      </c>
      <c r="CB132" s="145">
        <v>0</v>
      </c>
      <c r="CZ132" s="108">
        <v>2</v>
      </c>
    </row>
    <row r="133" spans="1:104" ht="12.75">
      <c r="A133" s="146">
        <v>112</v>
      </c>
      <c r="B133" s="147" t="s">
        <v>1921</v>
      </c>
      <c r="C133" s="148" t="s">
        <v>1922</v>
      </c>
      <c r="D133" s="149" t="s">
        <v>86</v>
      </c>
      <c r="E133" s="150">
        <v>1</v>
      </c>
      <c r="F133" s="151">
        <v>0</v>
      </c>
      <c r="G133" s="152">
        <f>E133*F133</f>
        <v>0</v>
      </c>
      <c r="H133" s="153">
        <v>0</v>
      </c>
      <c r="I133" s="154">
        <f>E133*H133</f>
        <v>0</v>
      </c>
      <c r="J133" s="153"/>
      <c r="K133" s="154">
        <f>E133*J133</f>
        <v>0</v>
      </c>
      <c r="O133" s="145"/>
      <c r="Z133" s="145"/>
      <c r="AA133" s="145">
        <v>12</v>
      </c>
      <c r="AB133" s="145">
        <v>0</v>
      </c>
      <c r="AC133" s="145">
        <v>112</v>
      </c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55">
        <f>G133</f>
        <v>0</v>
      </c>
      <c r="BA133" s="145"/>
      <c r="BB133" s="145"/>
      <c r="BC133" s="145"/>
      <c r="BD133" s="145"/>
      <c r="BE133" s="145"/>
      <c r="BF133" s="145"/>
      <c r="BG133" s="145"/>
      <c r="BH133" s="145"/>
      <c r="BI133" s="145"/>
      <c r="CA133" s="145">
        <v>12</v>
      </c>
      <c r="CB133" s="145">
        <v>0</v>
      </c>
      <c r="CZ133" s="108">
        <v>2</v>
      </c>
    </row>
    <row r="134" spans="1:104" ht="12.75">
      <c r="A134" s="146">
        <v>113</v>
      </c>
      <c r="B134" s="147" t="s">
        <v>84</v>
      </c>
      <c r="C134" s="148" t="s">
        <v>1780</v>
      </c>
      <c r="D134" s="149" t="s">
        <v>86</v>
      </c>
      <c r="E134" s="150">
        <v>1</v>
      </c>
      <c r="F134" s="151">
        <v>0</v>
      </c>
      <c r="G134" s="152">
        <f>E134*F134</f>
        <v>0</v>
      </c>
      <c r="H134" s="153">
        <v>0</v>
      </c>
      <c r="I134" s="154">
        <f>E134*H134</f>
        <v>0</v>
      </c>
      <c r="J134" s="153"/>
      <c r="K134" s="154">
        <f>E134*J134</f>
        <v>0</v>
      </c>
      <c r="O134" s="145"/>
      <c r="Z134" s="145"/>
      <c r="AA134" s="145">
        <v>12</v>
      </c>
      <c r="AB134" s="145">
        <v>0</v>
      </c>
      <c r="AC134" s="145">
        <v>113</v>
      </c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55">
        <f>G134</f>
        <v>0</v>
      </c>
      <c r="BA134" s="145"/>
      <c r="BB134" s="145"/>
      <c r="BC134" s="145"/>
      <c r="BD134" s="145"/>
      <c r="BE134" s="145"/>
      <c r="BF134" s="145"/>
      <c r="BG134" s="145"/>
      <c r="BH134" s="145"/>
      <c r="BI134" s="145"/>
      <c r="CA134" s="145">
        <v>12</v>
      </c>
      <c r="CB134" s="145">
        <v>0</v>
      </c>
      <c r="CZ134" s="108">
        <v>2</v>
      </c>
    </row>
    <row r="135" spans="1:61" ht="12.75">
      <c r="A135" s="168" t="s">
        <v>50</v>
      </c>
      <c r="B135" s="169" t="s">
        <v>1923</v>
      </c>
      <c r="C135" s="170" t="s">
        <v>1924</v>
      </c>
      <c r="D135" s="171"/>
      <c r="E135" s="172"/>
      <c r="F135" s="172"/>
      <c r="G135" s="173">
        <f>SUM(G126:G134)</f>
        <v>0</v>
      </c>
      <c r="H135" s="174"/>
      <c r="I135" s="173">
        <f>SUM(I126:I134)</f>
        <v>0</v>
      </c>
      <c r="J135" s="175"/>
      <c r="K135" s="173">
        <f>SUM(K126:K134)</f>
        <v>0</v>
      </c>
      <c r="O135" s="145"/>
      <c r="X135" s="176">
        <f>K135</f>
        <v>0</v>
      </c>
      <c r="Y135" s="176">
        <f>I135</f>
        <v>0</v>
      </c>
      <c r="Z135" s="155">
        <f>G135</f>
        <v>0</v>
      </c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77"/>
      <c r="BB135" s="177"/>
      <c r="BC135" s="177"/>
      <c r="BD135" s="177"/>
      <c r="BE135" s="177"/>
      <c r="BF135" s="177"/>
      <c r="BG135" s="145"/>
      <c r="BH135" s="145"/>
      <c r="BI135" s="145"/>
    </row>
    <row r="136" spans="1:15" ht="14.25" customHeight="1">
      <c r="A136" s="135" t="s">
        <v>46</v>
      </c>
      <c r="B136" s="136" t="s">
        <v>1935</v>
      </c>
      <c r="C136" s="137" t="s">
        <v>1936</v>
      </c>
      <c r="D136" s="138"/>
      <c r="E136" s="139"/>
      <c r="F136" s="139"/>
      <c r="G136" s="140"/>
      <c r="H136" s="141"/>
      <c r="I136" s="142"/>
      <c r="J136" s="143"/>
      <c r="K136" s="144"/>
      <c r="O136" s="145"/>
    </row>
    <row r="137" spans="1:104" ht="12.75">
      <c r="A137" s="146">
        <v>114</v>
      </c>
      <c r="B137" s="147" t="s">
        <v>1937</v>
      </c>
      <c r="C137" s="148" t="s">
        <v>1938</v>
      </c>
      <c r="D137" s="149" t="s">
        <v>122</v>
      </c>
      <c r="E137" s="150">
        <v>1</v>
      </c>
      <c r="F137" s="151">
        <v>0</v>
      </c>
      <c r="G137" s="152">
        <f>E137*F137</f>
        <v>0</v>
      </c>
      <c r="H137" s="153">
        <v>0</v>
      </c>
      <c r="I137" s="154">
        <f>E137*H137</f>
        <v>0</v>
      </c>
      <c r="J137" s="153"/>
      <c r="K137" s="154">
        <f>E137*J137</f>
        <v>0</v>
      </c>
      <c r="O137" s="145"/>
      <c r="Z137" s="145"/>
      <c r="AA137" s="145">
        <v>12</v>
      </c>
      <c r="AB137" s="145">
        <v>0</v>
      </c>
      <c r="AC137" s="145">
        <v>114</v>
      </c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55">
        <f>G137</f>
        <v>0</v>
      </c>
      <c r="BA137" s="145"/>
      <c r="BB137" s="145"/>
      <c r="BC137" s="145"/>
      <c r="BD137" s="145"/>
      <c r="BE137" s="145"/>
      <c r="BF137" s="145"/>
      <c r="BG137" s="145"/>
      <c r="BH137" s="145"/>
      <c r="BI137" s="145"/>
      <c r="CA137" s="145">
        <v>12</v>
      </c>
      <c r="CB137" s="145">
        <v>0</v>
      </c>
      <c r="CZ137" s="108">
        <v>2</v>
      </c>
    </row>
    <row r="138" spans="1:104" ht="12.75">
      <c r="A138" s="146">
        <v>115</v>
      </c>
      <c r="B138" s="147" t="s">
        <v>1939</v>
      </c>
      <c r="C138" s="148" t="s">
        <v>1940</v>
      </c>
      <c r="D138" s="149" t="s">
        <v>122</v>
      </c>
      <c r="E138" s="150">
        <v>1</v>
      </c>
      <c r="F138" s="151">
        <v>0</v>
      </c>
      <c r="G138" s="152">
        <f>E138*F138</f>
        <v>0</v>
      </c>
      <c r="H138" s="153">
        <v>0</v>
      </c>
      <c r="I138" s="154">
        <f>E138*H138</f>
        <v>0</v>
      </c>
      <c r="J138" s="153"/>
      <c r="K138" s="154">
        <f>E138*J138</f>
        <v>0</v>
      </c>
      <c r="O138" s="145"/>
      <c r="Z138" s="145"/>
      <c r="AA138" s="145">
        <v>12</v>
      </c>
      <c r="AB138" s="145">
        <v>0</v>
      </c>
      <c r="AC138" s="145">
        <v>115</v>
      </c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55">
        <f>G138</f>
        <v>0</v>
      </c>
      <c r="BA138" s="145"/>
      <c r="BB138" s="145"/>
      <c r="BC138" s="145"/>
      <c r="BD138" s="145"/>
      <c r="BE138" s="145"/>
      <c r="BF138" s="145"/>
      <c r="BG138" s="145"/>
      <c r="BH138" s="145"/>
      <c r="BI138" s="145"/>
      <c r="CA138" s="145">
        <v>12</v>
      </c>
      <c r="CB138" s="145">
        <v>0</v>
      </c>
      <c r="CZ138" s="108">
        <v>2</v>
      </c>
    </row>
    <row r="139" spans="1:104" ht="12.75">
      <c r="A139" s="146">
        <v>116</v>
      </c>
      <c r="B139" s="147" t="s">
        <v>1941</v>
      </c>
      <c r="C139" s="148" t="s">
        <v>1940</v>
      </c>
      <c r="D139" s="149" t="s">
        <v>122</v>
      </c>
      <c r="E139" s="150">
        <v>1</v>
      </c>
      <c r="F139" s="151">
        <v>0</v>
      </c>
      <c r="G139" s="152">
        <f>E139*F139</f>
        <v>0</v>
      </c>
      <c r="H139" s="153">
        <v>0</v>
      </c>
      <c r="I139" s="154">
        <f>E139*H139</f>
        <v>0</v>
      </c>
      <c r="J139" s="153"/>
      <c r="K139" s="154">
        <f>E139*J139</f>
        <v>0</v>
      </c>
      <c r="O139" s="145"/>
      <c r="Z139" s="145"/>
      <c r="AA139" s="145">
        <v>12</v>
      </c>
      <c r="AB139" s="145">
        <v>0</v>
      </c>
      <c r="AC139" s="145">
        <v>116</v>
      </c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55">
        <f>G139</f>
        <v>0</v>
      </c>
      <c r="BA139" s="145"/>
      <c r="BB139" s="145"/>
      <c r="BC139" s="145"/>
      <c r="BD139" s="145"/>
      <c r="BE139" s="145"/>
      <c r="BF139" s="145"/>
      <c r="BG139" s="145"/>
      <c r="BH139" s="145"/>
      <c r="BI139" s="145"/>
      <c r="CA139" s="145">
        <v>12</v>
      </c>
      <c r="CB139" s="145">
        <v>0</v>
      </c>
      <c r="CZ139" s="108">
        <v>2</v>
      </c>
    </row>
    <row r="140" spans="1:104" ht="22.5">
      <c r="A140" s="146">
        <v>117</v>
      </c>
      <c r="B140" s="147" t="s">
        <v>1942</v>
      </c>
      <c r="C140" s="148" t="s">
        <v>1943</v>
      </c>
      <c r="D140" s="149" t="s">
        <v>122</v>
      </c>
      <c r="E140" s="150">
        <v>1</v>
      </c>
      <c r="F140" s="151">
        <v>0</v>
      </c>
      <c r="G140" s="152">
        <f>E140*F140</f>
        <v>0</v>
      </c>
      <c r="H140" s="153">
        <v>0</v>
      </c>
      <c r="I140" s="154">
        <f>E140*H140</f>
        <v>0</v>
      </c>
      <c r="J140" s="153"/>
      <c r="K140" s="154">
        <f>E140*J140</f>
        <v>0</v>
      </c>
      <c r="O140" s="145"/>
      <c r="Z140" s="145"/>
      <c r="AA140" s="145">
        <v>12</v>
      </c>
      <c r="AB140" s="145">
        <v>0</v>
      </c>
      <c r="AC140" s="145">
        <v>117</v>
      </c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55">
        <f>G140</f>
        <v>0</v>
      </c>
      <c r="BA140" s="145"/>
      <c r="BB140" s="145"/>
      <c r="BC140" s="145"/>
      <c r="BD140" s="145"/>
      <c r="BE140" s="145"/>
      <c r="BF140" s="145"/>
      <c r="BG140" s="145"/>
      <c r="BH140" s="145"/>
      <c r="BI140" s="145"/>
      <c r="CA140" s="145">
        <v>12</v>
      </c>
      <c r="CB140" s="145">
        <v>0</v>
      </c>
      <c r="CZ140" s="108">
        <v>2</v>
      </c>
    </row>
    <row r="141" spans="1:104" ht="12.75">
      <c r="A141" s="146">
        <v>118</v>
      </c>
      <c r="B141" s="147" t="s">
        <v>1944</v>
      </c>
      <c r="C141" s="148" t="s">
        <v>1945</v>
      </c>
      <c r="D141" s="149" t="s">
        <v>122</v>
      </c>
      <c r="E141" s="150">
        <v>1</v>
      </c>
      <c r="F141" s="151">
        <v>0</v>
      </c>
      <c r="G141" s="152">
        <f>E141*F141</f>
        <v>0</v>
      </c>
      <c r="H141" s="153">
        <v>0</v>
      </c>
      <c r="I141" s="154">
        <f>E141*H141</f>
        <v>0</v>
      </c>
      <c r="J141" s="153"/>
      <c r="K141" s="154">
        <f>E141*J141</f>
        <v>0</v>
      </c>
      <c r="O141" s="145"/>
      <c r="Z141" s="145"/>
      <c r="AA141" s="145">
        <v>12</v>
      </c>
      <c r="AB141" s="145">
        <v>0</v>
      </c>
      <c r="AC141" s="145">
        <v>118</v>
      </c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55">
        <f>G141</f>
        <v>0</v>
      </c>
      <c r="BA141" s="145"/>
      <c r="BB141" s="145"/>
      <c r="BC141" s="145"/>
      <c r="BD141" s="145"/>
      <c r="BE141" s="145"/>
      <c r="BF141" s="145"/>
      <c r="BG141" s="145"/>
      <c r="BH141" s="145"/>
      <c r="BI141" s="145"/>
      <c r="CA141" s="145">
        <v>12</v>
      </c>
      <c r="CB141" s="145">
        <v>0</v>
      </c>
      <c r="CZ141" s="108">
        <v>2</v>
      </c>
    </row>
    <row r="142" spans="1:104" ht="12.75">
      <c r="A142" s="146">
        <v>119</v>
      </c>
      <c r="B142" s="147" t="s">
        <v>1946</v>
      </c>
      <c r="C142" s="148" t="s">
        <v>1947</v>
      </c>
      <c r="D142" s="149" t="s">
        <v>122</v>
      </c>
      <c r="E142" s="150">
        <v>1</v>
      </c>
      <c r="F142" s="151">
        <v>0</v>
      </c>
      <c r="G142" s="152">
        <f>E142*F142</f>
        <v>0</v>
      </c>
      <c r="H142" s="153">
        <v>0</v>
      </c>
      <c r="I142" s="154">
        <f>E142*H142</f>
        <v>0</v>
      </c>
      <c r="J142" s="153"/>
      <c r="K142" s="154">
        <f>E142*J142</f>
        <v>0</v>
      </c>
      <c r="O142" s="145"/>
      <c r="Z142" s="145"/>
      <c r="AA142" s="145">
        <v>12</v>
      </c>
      <c r="AB142" s="145">
        <v>0</v>
      </c>
      <c r="AC142" s="145">
        <v>119</v>
      </c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55">
        <f>G142</f>
        <v>0</v>
      </c>
      <c r="BA142" s="145"/>
      <c r="BB142" s="145"/>
      <c r="BC142" s="145"/>
      <c r="BD142" s="145"/>
      <c r="BE142" s="145"/>
      <c r="BF142" s="145"/>
      <c r="BG142" s="145"/>
      <c r="BH142" s="145"/>
      <c r="BI142" s="145"/>
      <c r="CA142" s="145">
        <v>12</v>
      </c>
      <c r="CB142" s="145">
        <v>0</v>
      </c>
      <c r="CZ142" s="108">
        <v>2</v>
      </c>
    </row>
    <row r="143" spans="1:104" ht="12.75">
      <c r="A143" s="146">
        <v>120</v>
      </c>
      <c r="B143" s="147" t="s">
        <v>1948</v>
      </c>
      <c r="C143" s="148" t="s">
        <v>1949</v>
      </c>
      <c r="D143" s="149" t="s">
        <v>122</v>
      </c>
      <c r="E143" s="150">
        <v>1</v>
      </c>
      <c r="F143" s="151">
        <v>0</v>
      </c>
      <c r="G143" s="152">
        <f>E143*F143</f>
        <v>0</v>
      </c>
      <c r="H143" s="153">
        <v>0</v>
      </c>
      <c r="I143" s="154">
        <f>E143*H143</f>
        <v>0</v>
      </c>
      <c r="J143" s="153"/>
      <c r="K143" s="154">
        <f>E143*J143</f>
        <v>0</v>
      </c>
      <c r="O143" s="145"/>
      <c r="Z143" s="145"/>
      <c r="AA143" s="145">
        <v>12</v>
      </c>
      <c r="AB143" s="145">
        <v>0</v>
      </c>
      <c r="AC143" s="145">
        <v>120</v>
      </c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55">
        <f>G143</f>
        <v>0</v>
      </c>
      <c r="BA143" s="145"/>
      <c r="BB143" s="145"/>
      <c r="BC143" s="145"/>
      <c r="BD143" s="145"/>
      <c r="BE143" s="145"/>
      <c r="BF143" s="145"/>
      <c r="BG143" s="145"/>
      <c r="BH143" s="145"/>
      <c r="BI143" s="145"/>
      <c r="CA143" s="145">
        <v>12</v>
      </c>
      <c r="CB143" s="145">
        <v>0</v>
      </c>
      <c r="CZ143" s="108">
        <v>2</v>
      </c>
    </row>
    <row r="144" spans="1:104" ht="12.75">
      <c r="A144" s="146">
        <v>121</v>
      </c>
      <c r="B144" s="147" t="s">
        <v>1950</v>
      </c>
      <c r="C144" s="148" t="s">
        <v>1951</v>
      </c>
      <c r="D144" s="149" t="s">
        <v>122</v>
      </c>
      <c r="E144" s="150">
        <v>2</v>
      </c>
      <c r="F144" s="151">
        <v>0</v>
      </c>
      <c r="G144" s="152">
        <f>E144*F144</f>
        <v>0</v>
      </c>
      <c r="H144" s="153">
        <v>0</v>
      </c>
      <c r="I144" s="154">
        <f>E144*H144</f>
        <v>0</v>
      </c>
      <c r="J144" s="153"/>
      <c r="K144" s="154">
        <f>E144*J144</f>
        <v>0</v>
      </c>
      <c r="O144" s="145"/>
      <c r="Z144" s="145"/>
      <c r="AA144" s="145">
        <v>12</v>
      </c>
      <c r="AB144" s="145">
        <v>0</v>
      </c>
      <c r="AC144" s="145">
        <v>121</v>
      </c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55">
        <f>G144</f>
        <v>0</v>
      </c>
      <c r="BA144" s="145"/>
      <c r="BB144" s="145"/>
      <c r="BC144" s="145"/>
      <c r="BD144" s="145"/>
      <c r="BE144" s="145"/>
      <c r="BF144" s="145"/>
      <c r="BG144" s="145"/>
      <c r="BH144" s="145"/>
      <c r="BI144" s="145"/>
      <c r="CA144" s="145">
        <v>12</v>
      </c>
      <c r="CB144" s="145">
        <v>0</v>
      </c>
      <c r="CZ144" s="108">
        <v>2</v>
      </c>
    </row>
    <row r="145" spans="1:104" ht="12.75">
      <c r="A145" s="146">
        <v>122</v>
      </c>
      <c r="B145" s="147" t="s">
        <v>1952</v>
      </c>
      <c r="C145" s="148" t="s">
        <v>1953</v>
      </c>
      <c r="D145" s="149" t="s">
        <v>1954</v>
      </c>
      <c r="E145" s="150">
        <v>5</v>
      </c>
      <c r="F145" s="151">
        <v>0</v>
      </c>
      <c r="G145" s="152">
        <f>E145*F145</f>
        <v>0</v>
      </c>
      <c r="H145" s="153">
        <v>0</v>
      </c>
      <c r="I145" s="154">
        <f>E145*H145</f>
        <v>0</v>
      </c>
      <c r="J145" s="153"/>
      <c r="K145" s="154">
        <f>E145*J145</f>
        <v>0</v>
      </c>
      <c r="O145" s="145"/>
      <c r="Z145" s="145"/>
      <c r="AA145" s="145">
        <v>12</v>
      </c>
      <c r="AB145" s="145">
        <v>0</v>
      </c>
      <c r="AC145" s="145">
        <v>122</v>
      </c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55">
        <f>G145</f>
        <v>0</v>
      </c>
      <c r="BA145" s="145"/>
      <c r="BB145" s="145"/>
      <c r="BC145" s="145"/>
      <c r="BD145" s="145"/>
      <c r="BE145" s="145"/>
      <c r="BF145" s="145"/>
      <c r="BG145" s="145"/>
      <c r="BH145" s="145"/>
      <c r="BI145" s="145"/>
      <c r="CA145" s="145">
        <v>12</v>
      </c>
      <c r="CB145" s="145">
        <v>0</v>
      </c>
      <c r="CZ145" s="108">
        <v>2</v>
      </c>
    </row>
    <row r="146" spans="1:104" ht="12.75">
      <c r="A146" s="146">
        <v>123</v>
      </c>
      <c r="B146" s="147" t="s">
        <v>84</v>
      </c>
      <c r="C146" s="148" t="s">
        <v>1955</v>
      </c>
      <c r="D146" s="149" t="s">
        <v>86</v>
      </c>
      <c r="E146" s="150">
        <v>1</v>
      </c>
      <c r="F146" s="151">
        <v>0</v>
      </c>
      <c r="G146" s="152">
        <f>E146*F146</f>
        <v>0</v>
      </c>
      <c r="H146" s="153">
        <v>0</v>
      </c>
      <c r="I146" s="154">
        <f>E146*H146</f>
        <v>0</v>
      </c>
      <c r="J146" s="153"/>
      <c r="K146" s="154">
        <f>E146*J146</f>
        <v>0</v>
      </c>
      <c r="O146" s="145"/>
      <c r="Z146" s="145"/>
      <c r="AA146" s="145">
        <v>12</v>
      </c>
      <c r="AB146" s="145">
        <v>0</v>
      </c>
      <c r="AC146" s="145">
        <v>125</v>
      </c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55">
        <f>G146</f>
        <v>0</v>
      </c>
      <c r="BA146" s="145"/>
      <c r="BB146" s="145"/>
      <c r="BC146" s="145"/>
      <c r="BD146" s="145"/>
      <c r="BE146" s="145"/>
      <c r="BF146" s="145"/>
      <c r="BG146" s="145"/>
      <c r="BH146" s="145"/>
      <c r="BI146" s="145"/>
      <c r="CA146" s="145">
        <v>12</v>
      </c>
      <c r="CB146" s="145">
        <v>0</v>
      </c>
      <c r="CZ146" s="108">
        <v>2</v>
      </c>
    </row>
    <row r="147" spans="1:104" ht="12.75">
      <c r="A147" s="146">
        <v>124</v>
      </c>
      <c r="B147" s="147" t="s">
        <v>84</v>
      </c>
      <c r="C147" s="148" t="s">
        <v>1956</v>
      </c>
      <c r="D147" s="149" t="s">
        <v>86</v>
      </c>
      <c r="E147" s="150">
        <v>1</v>
      </c>
      <c r="F147" s="151">
        <v>0</v>
      </c>
      <c r="G147" s="152">
        <f>E147*F147</f>
        <v>0</v>
      </c>
      <c r="H147" s="153">
        <v>0</v>
      </c>
      <c r="I147" s="154">
        <f>E147*H147</f>
        <v>0</v>
      </c>
      <c r="J147" s="153"/>
      <c r="K147" s="154">
        <f>E147*J147</f>
        <v>0</v>
      </c>
      <c r="O147" s="145"/>
      <c r="Z147" s="145"/>
      <c r="AA147" s="145">
        <v>12</v>
      </c>
      <c r="AB147" s="145">
        <v>0</v>
      </c>
      <c r="AC147" s="145">
        <v>126</v>
      </c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55">
        <f>G147</f>
        <v>0</v>
      </c>
      <c r="BA147" s="145"/>
      <c r="BB147" s="145"/>
      <c r="BC147" s="145"/>
      <c r="BD147" s="145"/>
      <c r="BE147" s="145"/>
      <c r="BF147" s="145"/>
      <c r="BG147" s="145"/>
      <c r="BH147" s="145"/>
      <c r="BI147" s="145"/>
      <c r="CA147" s="145">
        <v>12</v>
      </c>
      <c r="CB147" s="145">
        <v>0</v>
      </c>
      <c r="CZ147" s="108">
        <v>2</v>
      </c>
    </row>
    <row r="148" spans="1:104" ht="12.75">
      <c r="A148" s="146">
        <v>125</v>
      </c>
      <c r="B148" s="147" t="s">
        <v>84</v>
      </c>
      <c r="C148" s="148" t="s">
        <v>1957</v>
      </c>
      <c r="D148" s="149" t="s">
        <v>86</v>
      </c>
      <c r="E148" s="150">
        <v>1</v>
      </c>
      <c r="F148" s="151">
        <v>0</v>
      </c>
      <c r="G148" s="152">
        <f>E148*F148</f>
        <v>0</v>
      </c>
      <c r="H148" s="153">
        <v>0</v>
      </c>
      <c r="I148" s="154">
        <f>E148*H148</f>
        <v>0</v>
      </c>
      <c r="J148" s="153"/>
      <c r="K148" s="154">
        <f>E148*J148</f>
        <v>0</v>
      </c>
      <c r="O148" s="145"/>
      <c r="Z148" s="145"/>
      <c r="AA148" s="145">
        <v>12</v>
      </c>
      <c r="AB148" s="145">
        <v>0</v>
      </c>
      <c r="AC148" s="145">
        <v>123</v>
      </c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55">
        <f>G148</f>
        <v>0</v>
      </c>
      <c r="BA148" s="145"/>
      <c r="BB148" s="145"/>
      <c r="BC148" s="145"/>
      <c r="BD148" s="145"/>
      <c r="BE148" s="145"/>
      <c r="BF148" s="145"/>
      <c r="BG148" s="145"/>
      <c r="BH148" s="145"/>
      <c r="BI148" s="145"/>
      <c r="CA148" s="145">
        <v>12</v>
      </c>
      <c r="CB148" s="145">
        <v>0</v>
      </c>
      <c r="CZ148" s="108">
        <v>2</v>
      </c>
    </row>
    <row r="149" spans="1:104" ht="12.75">
      <c r="A149" s="146">
        <v>126</v>
      </c>
      <c r="B149" s="147" t="s">
        <v>84</v>
      </c>
      <c r="C149" s="148" t="s">
        <v>1958</v>
      </c>
      <c r="D149" s="149" t="s">
        <v>86</v>
      </c>
      <c r="E149" s="150">
        <v>1</v>
      </c>
      <c r="F149" s="151">
        <v>0</v>
      </c>
      <c r="G149" s="152">
        <f>E149*F149</f>
        <v>0</v>
      </c>
      <c r="H149" s="153">
        <v>0</v>
      </c>
      <c r="I149" s="154">
        <f>E149*H149</f>
        <v>0</v>
      </c>
      <c r="J149" s="153"/>
      <c r="K149" s="154">
        <f>E149*J149</f>
        <v>0</v>
      </c>
      <c r="O149" s="145"/>
      <c r="Z149" s="145"/>
      <c r="AA149" s="145">
        <v>12</v>
      </c>
      <c r="AB149" s="145">
        <v>0</v>
      </c>
      <c r="AC149" s="145">
        <v>124</v>
      </c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55">
        <f>G149</f>
        <v>0</v>
      </c>
      <c r="BA149" s="145"/>
      <c r="BB149" s="145"/>
      <c r="BC149" s="145"/>
      <c r="BD149" s="145"/>
      <c r="BE149" s="145"/>
      <c r="BF149" s="145"/>
      <c r="BG149" s="145"/>
      <c r="BH149" s="145"/>
      <c r="BI149" s="145"/>
      <c r="CA149" s="145">
        <v>12</v>
      </c>
      <c r="CB149" s="145">
        <v>0</v>
      </c>
      <c r="CZ149" s="108">
        <v>2</v>
      </c>
    </row>
    <row r="150" spans="1:61" ht="12.75">
      <c r="A150" s="168" t="s">
        <v>50</v>
      </c>
      <c r="B150" s="169" t="s">
        <v>1935</v>
      </c>
      <c r="C150" s="170" t="s">
        <v>1936</v>
      </c>
      <c r="D150" s="171"/>
      <c r="E150" s="172"/>
      <c r="F150" s="172"/>
      <c r="G150" s="173">
        <f>SUM(G136:G149)</f>
        <v>0</v>
      </c>
      <c r="H150" s="174"/>
      <c r="I150" s="173">
        <f>SUM(I136:I149)</f>
        <v>0</v>
      </c>
      <c r="J150" s="175"/>
      <c r="K150" s="173">
        <f>SUM(K136:K149)</f>
        <v>0</v>
      </c>
      <c r="O150" s="145"/>
      <c r="X150" s="176">
        <f>K150</f>
        <v>0</v>
      </c>
      <c r="Y150" s="176">
        <f>I150</f>
        <v>0</v>
      </c>
      <c r="Z150" s="155">
        <f>G150</f>
        <v>0</v>
      </c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77"/>
      <c r="BB150" s="177"/>
      <c r="BC150" s="177"/>
      <c r="BD150" s="177"/>
      <c r="BE150" s="177"/>
      <c r="BF150" s="177"/>
      <c r="BG150" s="145"/>
      <c r="BH150" s="145"/>
      <c r="BI150" s="145"/>
    </row>
    <row r="151" spans="1:15" ht="14.25" customHeight="1">
      <c r="A151" s="135" t="s">
        <v>46</v>
      </c>
      <c r="B151" s="136" t="s">
        <v>1959</v>
      </c>
      <c r="C151" s="137" t="s">
        <v>1960</v>
      </c>
      <c r="D151" s="138"/>
      <c r="E151" s="139"/>
      <c r="F151" s="139"/>
      <c r="G151" s="140"/>
      <c r="H151" s="141"/>
      <c r="I151" s="142"/>
      <c r="J151" s="143"/>
      <c r="K151" s="144"/>
      <c r="O151" s="145"/>
    </row>
    <row r="152" spans="1:104" ht="12.75">
      <c r="A152" s="146">
        <v>127</v>
      </c>
      <c r="B152" s="147" t="s">
        <v>1961</v>
      </c>
      <c r="C152" s="148" t="s">
        <v>1962</v>
      </c>
      <c r="D152" s="149" t="s">
        <v>122</v>
      </c>
      <c r="E152" s="150">
        <v>4</v>
      </c>
      <c r="F152" s="151">
        <v>0</v>
      </c>
      <c r="G152" s="152">
        <f>E152*F152</f>
        <v>0</v>
      </c>
      <c r="H152" s="153">
        <v>0</v>
      </c>
      <c r="I152" s="154">
        <f>E152*H152</f>
        <v>0</v>
      </c>
      <c r="J152" s="153"/>
      <c r="K152" s="154">
        <f>E152*J152</f>
        <v>0</v>
      </c>
      <c r="O152" s="145"/>
      <c r="Z152" s="145"/>
      <c r="AA152" s="145">
        <v>12</v>
      </c>
      <c r="AB152" s="145">
        <v>0</v>
      </c>
      <c r="AC152" s="145">
        <v>127</v>
      </c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55">
        <f>G152</f>
        <v>0</v>
      </c>
      <c r="BA152" s="145"/>
      <c r="BB152" s="145"/>
      <c r="BC152" s="145"/>
      <c r="BD152" s="145"/>
      <c r="BE152" s="145"/>
      <c r="BF152" s="145"/>
      <c r="BG152" s="145"/>
      <c r="BH152" s="145"/>
      <c r="BI152" s="145"/>
      <c r="CA152" s="145">
        <v>12</v>
      </c>
      <c r="CB152" s="145">
        <v>0</v>
      </c>
      <c r="CZ152" s="108">
        <v>2</v>
      </c>
    </row>
    <row r="153" spans="1:104" ht="12.75">
      <c r="A153" s="146">
        <v>128</v>
      </c>
      <c r="B153" s="147" t="s">
        <v>1963</v>
      </c>
      <c r="C153" s="148" t="s">
        <v>1964</v>
      </c>
      <c r="D153" s="149" t="s">
        <v>122</v>
      </c>
      <c r="E153" s="150">
        <v>4</v>
      </c>
      <c r="F153" s="151">
        <v>0</v>
      </c>
      <c r="G153" s="152">
        <f>E153*F153</f>
        <v>0</v>
      </c>
      <c r="H153" s="153">
        <v>0</v>
      </c>
      <c r="I153" s="154">
        <f>E153*H153</f>
        <v>0</v>
      </c>
      <c r="J153" s="153"/>
      <c r="K153" s="154">
        <f>E153*J153</f>
        <v>0</v>
      </c>
      <c r="O153" s="145"/>
      <c r="Z153" s="145"/>
      <c r="AA153" s="145">
        <v>12</v>
      </c>
      <c r="AB153" s="145">
        <v>0</v>
      </c>
      <c r="AC153" s="145">
        <v>128</v>
      </c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55">
        <f>G153</f>
        <v>0</v>
      </c>
      <c r="BA153" s="145"/>
      <c r="BB153" s="145"/>
      <c r="BC153" s="145"/>
      <c r="BD153" s="145"/>
      <c r="BE153" s="145"/>
      <c r="BF153" s="145"/>
      <c r="BG153" s="145"/>
      <c r="BH153" s="145"/>
      <c r="BI153" s="145"/>
      <c r="CA153" s="145">
        <v>12</v>
      </c>
      <c r="CB153" s="145">
        <v>0</v>
      </c>
      <c r="CZ153" s="108">
        <v>2</v>
      </c>
    </row>
    <row r="154" spans="1:104" ht="12.75">
      <c r="A154" s="146">
        <v>129</v>
      </c>
      <c r="B154" s="147" t="s">
        <v>1952</v>
      </c>
      <c r="C154" s="148" t="s">
        <v>1965</v>
      </c>
      <c r="D154" s="149" t="s">
        <v>1954</v>
      </c>
      <c r="E154" s="150">
        <v>5</v>
      </c>
      <c r="F154" s="151">
        <v>0</v>
      </c>
      <c r="G154" s="152">
        <f>E154*F154</f>
        <v>0</v>
      </c>
      <c r="H154" s="153">
        <v>0</v>
      </c>
      <c r="I154" s="154">
        <f>E154*H154</f>
        <v>0</v>
      </c>
      <c r="J154" s="153"/>
      <c r="K154" s="154">
        <f>E154*J154</f>
        <v>0</v>
      </c>
      <c r="O154" s="145"/>
      <c r="Z154" s="145"/>
      <c r="AA154" s="145">
        <v>12</v>
      </c>
      <c r="AB154" s="145">
        <v>0</v>
      </c>
      <c r="AC154" s="145">
        <v>129</v>
      </c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55">
        <f>G154</f>
        <v>0</v>
      </c>
      <c r="BA154" s="145"/>
      <c r="BB154" s="145"/>
      <c r="BC154" s="145"/>
      <c r="BD154" s="145"/>
      <c r="BE154" s="145"/>
      <c r="BF154" s="145"/>
      <c r="BG154" s="145"/>
      <c r="BH154" s="145"/>
      <c r="BI154" s="145"/>
      <c r="CA154" s="145">
        <v>12</v>
      </c>
      <c r="CB154" s="145">
        <v>0</v>
      </c>
      <c r="CZ154" s="108">
        <v>2</v>
      </c>
    </row>
    <row r="155" spans="1:104" ht="12.75">
      <c r="A155" s="146">
        <v>130</v>
      </c>
      <c r="B155" s="147" t="s">
        <v>84</v>
      </c>
      <c r="C155" s="148" t="s">
        <v>1780</v>
      </c>
      <c r="D155" s="149" t="s">
        <v>86</v>
      </c>
      <c r="E155" s="150">
        <v>1</v>
      </c>
      <c r="F155" s="151">
        <v>0</v>
      </c>
      <c r="G155" s="152">
        <f>E155*F155</f>
        <v>0</v>
      </c>
      <c r="H155" s="153">
        <v>0</v>
      </c>
      <c r="I155" s="154">
        <f>E155*H155</f>
        <v>0</v>
      </c>
      <c r="J155" s="153"/>
      <c r="K155" s="154">
        <f>E155*J155</f>
        <v>0</v>
      </c>
      <c r="O155" s="145"/>
      <c r="Z155" s="145"/>
      <c r="AA155" s="145">
        <v>12</v>
      </c>
      <c r="AB155" s="145">
        <v>0</v>
      </c>
      <c r="AC155" s="145">
        <v>130</v>
      </c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55">
        <f>G155</f>
        <v>0</v>
      </c>
      <c r="BA155" s="145"/>
      <c r="BB155" s="145"/>
      <c r="BC155" s="145"/>
      <c r="BD155" s="145"/>
      <c r="BE155" s="145"/>
      <c r="BF155" s="145"/>
      <c r="BG155" s="145"/>
      <c r="BH155" s="145"/>
      <c r="BI155" s="145"/>
      <c r="CA155" s="145">
        <v>12</v>
      </c>
      <c r="CB155" s="145">
        <v>0</v>
      </c>
      <c r="CZ155" s="108">
        <v>2</v>
      </c>
    </row>
    <row r="156" spans="1:61" ht="12.75">
      <c r="A156" s="168" t="s">
        <v>50</v>
      </c>
      <c r="B156" s="169" t="s">
        <v>1959</v>
      </c>
      <c r="C156" s="170" t="s">
        <v>1960</v>
      </c>
      <c r="D156" s="171"/>
      <c r="E156" s="172"/>
      <c r="F156" s="172"/>
      <c r="G156" s="173">
        <f>SUM(G151:G155)</f>
        <v>0</v>
      </c>
      <c r="H156" s="174"/>
      <c r="I156" s="173">
        <f>SUM(I151:I155)</f>
        <v>0</v>
      </c>
      <c r="J156" s="175"/>
      <c r="K156" s="173">
        <f>SUM(K151:K155)</f>
        <v>0</v>
      </c>
      <c r="O156" s="145"/>
      <c r="X156" s="176">
        <f>K156</f>
        <v>0</v>
      </c>
      <c r="Y156" s="176">
        <f>I156</f>
        <v>0</v>
      </c>
      <c r="Z156" s="155">
        <f>G156</f>
        <v>0</v>
      </c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77"/>
      <c r="BB156" s="177"/>
      <c r="BC156" s="177"/>
      <c r="BD156" s="177"/>
      <c r="BE156" s="177"/>
      <c r="BF156" s="177"/>
      <c r="BG156" s="145"/>
      <c r="BH156" s="145"/>
      <c r="BI156" s="145"/>
    </row>
    <row r="157" spans="1:15" ht="14.25" customHeight="1">
      <c r="A157" s="135" t="s">
        <v>46</v>
      </c>
      <c r="B157" s="136" t="s">
        <v>1966</v>
      </c>
      <c r="C157" s="137" t="s">
        <v>1967</v>
      </c>
      <c r="D157" s="138"/>
      <c r="E157" s="139"/>
      <c r="F157" s="139"/>
      <c r="G157" s="140"/>
      <c r="H157" s="141"/>
      <c r="I157" s="142"/>
      <c r="J157" s="143"/>
      <c r="K157" s="144"/>
      <c r="O157" s="145"/>
    </row>
    <row r="158" spans="1:104" ht="12.75">
      <c r="A158" s="146">
        <v>131</v>
      </c>
      <c r="B158" s="147" t="s">
        <v>1968</v>
      </c>
      <c r="C158" s="148" t="s">
        <v>1969</v>
      </c>
      <c r="D158" s="149" t="s">
        <v>122</v>
      </c>
      <c r="E158" s="150">
        <v>1</v>
      </c>
      <c r="F158" s="151">
        <v>0</v>
      </c>
      <c r="G158" s="152">
        <f>E158*F158</f>
        <v>0</v>
      </c>
      <c r="H158" s="153">
        <v>0</v>
      </c>
      <c r="I158" s="154">
        <f>E158*H158</f>
        <v>0</v>
      </c>
      <c r="J158" s="153"/>
      <c r="K158" s="154">
        <f>E158*J158</f>
        <v>0</v>
      </c>
      <c r="O158" s="145"/>
      <c r="Z158" s="145"/>
      <c r="AA158" s="145">
        <v>12</v>
      </c>
      <c r="AB158" s="145">
        <v>0</v>
      </c>
      <c r="AC158" s="145">
        <v>131</v>
      </c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55">
        <f>G158</f>
        <v>0</v>
      </c>
      <c r="BA158" s="145"/>
      <c r="BB158" s="145"/>
      <c r="BC158" s="145"/>
      <c r="BD158" s="145"/>
      <c r="BE158" s="145"/>
      <c r="BF158" s="145"/>
      <c r="BG158" s="145"/>
      <c r="BH158" s="145"/>
      <c r="BI158" s="145"/>
      <c r="CA158" s="145">
        <v>12</v>
      </c>
      <c r="CB158" s="145">
        <v>0</v>
      </c>
      <c r="CZ158" s="108">
        <v>2</v>
      </c>
    </row>
    <row r="159" spans="1:104" ht="12.75">
      <c r="A159" s="146">
        <v>132</v>
      </c>
      <c r="B159" s="147" t="s">
        <v>1970</v>
      </c>
      <c r="C159" s="148" t="s">
        <v>1971</v>
      </c>
      <c r="D159" s="149" t="s">
        <v>122</v>
      </c>
      <c r="E159" s="150">
        <v>1</v>
      </c>
      <c r="F159" s="151">
        <v>0</v>
      </c>
      <c r="G159" s="152">
        <f>E159*F159</f>
        <v>0</v>
      </c>
      <c r="H159" s="153">
        <v>0</v>
      </c>
      <c r="I159" s="154">
        <f>E159*H159</f>
        <v>0</v>
      </c>
      <c r="J159" s="153"/>
      <c r="K159" s="154">
        <f>E159*J159</f>
        <v>0</v>
      </c>
      <c r="O159" s="145"/>
      <c r="Z159" s="145"/>
      <c r="AA159" s="145">
        <v>12</v>
      </c>
      <c r="AB159" s="145">
        <v>0</v>
      </c>
      <c r="AC159" s="145">
        <v>132</v>
      </c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55">
        <f>G159</f>
        <v>0</v>
      </c>
      <c r="BA159" s="145"/>
      <c r="BB159" s="145"/>
      <c r="BC159" s="145"/>
      <c r="BD159" s="145"/>
      <c r="BE159" s="145"/>
      <c r="BF159" s="145"/>
      <c r="BG159" s="145"/>
      <c r="BH159" s="145"/>
      <c r="BI159" s="145"/>
      <c r="CA159" s="145">
        <v>12</v>
      </c>
      <c r="CB159" s="145">
        <v>0</v>
      </c>
      <c r="CZ159" s="108">
        <v>2</v>
      </c>
    </row>
    <row r="160" spans="1:104" ht="12.75">
      <c r="A160" s="146">
        <v>133</v>
      </c>
      <c r="B160" s="147" t="s">
        <v>1972</v>
      </c>
      <c r="C160" s="148" t="s">
        <v>1973</v>
      </c>
      <c r="D160" s="149" t="s">
        <v>122</v>
      </c>
      <c r="E160" s="150">
        <v>1</v>
      </c>
      <c r="F160" s="151">
        <v>0</v>
      </c>
      <c r="G160" s="152">
        <f>E160*F160</f>
        <v>0</v>
      </c>
      <c r="H160" s="153">
        <v>0</v>
      </c>
      <c r="I160" s="154">
        <f>E160*H160</f>
        <v>0</v>
      </c>
      <c r="J160" s="153"/>
      <c r="K160" s="154">
        <f>E160*J160</f>
        <v>0</v>
      </c>
      <c r="O160" s="145"/>
      <c r="Z160" s="145"/>
      <c r="AA160" s="145">
        <v>12</v>
      </c>
      <c r="AB160" s="145">
        <v>0</v>
      </c>
      <c r="AC160" s="145">
        <v>133</v>
      </c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55">
        <f>G160</f>
        <v>0</v>
      </c>
      <c r="BA160" s="145"/>
      <c r="BB160" s="145"/>
      <c r="BC160" s="145"/>
      <c r="BD160" s="145"/>
      <c r="BE160" s="145"/>
      <c r="BF160" s="145"/>
      <c r="BG160" s="145"/>
      <c r="BH160" s="145"/>
      <c r="BI160" s="145"/>
      <c r="CA160" s="145">
        <v>12</v>
      </c>
      <c r="CB160" s="145">
        <v>0</v>
      </c>
      <c r="CZ160" s="108">
        <v>2</v>
      </c>
    </row>
    <row r="161" spans="1:104" ht="22.5">
      <c r="A161" s="146">
        <v>134</v>
      </c>
      <c r="B161" s="147" t="s">
        <v>1974</v>
      </c>
      <c r="C161" s="148" t="s">
        <v>1975</v>
      </c>
      <c r="D161" s="149" t="s">
        <v>122</v>
      </c>
      <c r="E161" s="150">
        <v>1</v>
      </c>
      <c r="F161" s="151">
        <v>0</v>
      </c>
      <c r="G161" s="152">
        <f>E161*F161</f>
        <v>0</v>
      </c>
      <c r="H161" s="153">
        <v>0</v>
      </c>
      <c r="I161" s="154">
        <f>E161*H161</f>
        <v>0</v>
      </c>
      <c r="J161" s="153"/>
      <c r="K161" s="154">
        <f>E161*J161</f>
        <v>0</v>
      </c>
      <c r="O161" s="145"/>
      <c r="Z161" s="145"/>
      <c r="AA161" s="145">
        <v>12</v>
      </c>
      <c r="AB161" s="145">
        <v>0</v>
      </c>
      <c r="AC161" s="145">
        <v>134</v>
      </c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55">
        <f>G161</f>
        <v>0</v>
      </c>
      <c r="BA161" s="145"/>
      <c r="BB161" s="145"/>
      <c r="BC161" s="145"/>
      <c r="BD161" s="145"/>
      <c r="BE161" s="145"/>
      <c r="BF161" s="145"/>
      <c r="BG161" s="145"/>
      <c r="BH161" s="145"/>
      <c r="BI161" s="145"/>
      <c r="CA161" s="145">
        <v>12</v>
      </c>
      <c r="CB161" s="145">
        <v>0</v>
      </c>
      <c r="CZ161" s="108">
        <v>2</v>
      </c>
    </row>
    <row r="162" spans="1:104" ht="12.75">
      <c r="A162" s="146">
        <v>135</v>
      </c>
      <c r="B162" s="147" t="s">
        <v>1976</v>
      </c>
      <c r="C162" s="148" t="s">
        <v>1977</v>
      </c>
      <c r="D162" s="149" t="s">
        <v>122</v>
      </c>
      <c r="E162" s="150">
        <v>1</v>
      </c>
      <c r="F162" s="151">
        <v>0</v>
      </c>
      <c r="G162" s="152">
        <f>E162*F162</f>
        <v>0</v>
      </c>
      <c r="H162" s="153">
        <v>0</v>
      </c>
      <c r="I162" s="154">
        <f>E162*H162</f>
        <v>0</v>
      </c>
      <c r="J162" s="153"/>
      <c r="K162" s="154">
        <f>E162*J162</f>
        <v>0</v>
      </c>
      <c r="O162" s="145"/>
      <c r="Z162" s="145"/>
      <c r="AA162" s="145">
        <v>12</v>
      </c>
      <c r="AB162" s="145">
        <v>0</v>
      </c>
      <c r="AC162" s="145">
        <v>135</v>
      </c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55">
        <f>G162</f>
        <v>0</v>
      </c>
      <c r="BA162" s="145"/>
      <c r="BB162" s="145"/>
      <c r="BC162" s="145"/>
      <c r="BD162" s="145"/>
      <c r="BE162" s="145"/>
      <c r="BF162" s="145"/>
      <c r="BG162" s="145"/>
      <c r="BH162" s="145"/>
      <c r="BI162" s="145"/>
      <c r="CA162" s="145">
        <v>12</v>
      </c>
      <c r="CB162" s="145">
        <v>0</v>
      </c>
      <c r="CZ162" s="108">
        <v>2</v>
      </c>
    </row>
    <row r="163" spans="1:104" ht="12.75">
      <c r="A163" s="146">
        <v>136</v>
      </c>
      <c r="B163" s="147" t="s">
        <v>1978</v>
      </c>
      <c r="C163" s="148" t="s">
        <v>1979</v>
      </c>
      <c r="D163" s="149" t="s">
        <v>122</v>
      </c>
      <c r="E163" s="150">
        <v>1</v>
      </c>
      <c r="F163" s="151">
        <v>0</v>
      </c>
      <c r="G163" s="152">
        <f>E163*F163</f>
        <v>0</v>
      </c>
      <c r="H163" s="153">
        <v>0</v>
      </c>
      <c r="I163" s="154">
        <f>E163*H163</f>
        <v>0</v>
      </c>
      <c r="J163" s="153"/>
      <c r="K163" s="154">
        <f>E163*J163</f>
        <v>0</v>
      </c>
      <c r="O163" s="145"/>
      <c r="Z163" s="145"/>
      <c r="AA163" s="145">
        <v>12</v>
      </c>
      <c r="AB163" s="145">
        <v>0</v>
      </c>
      <c r="AC163" s="145">
        <v>136</v>
      </c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55">
        <f>G163</f>
        <v>0</v>
      </c>
      <c r="BA163" s="145"/>
      <c r="BB163" s="145"/>
      <c r="BC163" s="145"/>
      <c r="BD163" s="145"/>
      <c r="BE163" s="145"/>
      <c r="BF163" s="145"/>
      <c r="BG163" s="145"/>
      <c r="BH163" s="145"/>
      <c r="BI163" s="145"/>
      <c r="CA163" s="145">
        <v>12</v>
      </c>
      <c r="CB163" s="145">
        <v>0</v>
      </c>
      <c r="CZ163" s="108">
        <v>2</v>
      </c>
    </row>
    <row r="164" spans="1:104" ht="12.75">
      <c r="A164" s="146">
        <v>137</v>
      </c>
      <c r="B164" s="147" t="s">
        <v>1980</v>
      </c>
      <c r="C164" s="148" t="s">
        <v>1981</v>
      </c>
      <c r="D164" s="149" t="s">
        <v>122</v>
      </c>
      <c r="E164" s="150">
        <v>1</v>
      </c>
      <c r="F164" s="151">
        <v>0</v>
      </c>
      <c r="G164" s="152">
        <f>E164*F164</f>
        <v>0</v>
      </c>
      <c r="H164" s="153">
        <v>0</v>
      </c>
      <c r="I164" s="154">
        <f>E164*H164</f>
        <v>0</v>
      </c>
      <c r="J164" s="153"/>
      <c r="K164" s="154">
        <f>E164*J164</f>
        <v>0</v>
      </c>
      <c r="O164" s="145"/>
      <c r="Z164" s="145"/>
      <c r="AA164" s="145">
        <v>12</v>
      </c>
      <c r="AB164" s="145">
        <v>0</v>
      </c>
      <c r="AC164" s="145">
        <v>137</v>
      </c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55">
        <f>G164</f>
        <v>0</v>
      </c>
      <c r="BA164" s="145"/>
      <c r="BB164" s="145"/>
      <c r="BC164" s="145"/>
      <c r="BD164" s="145"/>
      <c r="BE164" s="145"/>
      <c r="BF164" s="145"/>
      <c r="BG164" s="145"/>
      <c r="BH164" s="145"/>
      <c r="BI164" s="145"/>
      <c r="CA164" s="145">
        <v>12</v>
      </c>
      <c r="CB164" s="145">
        <v>0</v>
      </c>
      <c r="CZ164" s="108">
        <v>2</v>
      </c>
    </row>
    <row r="165" spans="1:104" ht="12.75">
      <c r="A165" s="146">
        <v>138</v>
      </c>
      <c r="B165" s="147" t="s">
        <v>1982</v>
      </c>
      <c r="C165" s="148" t="s">
        <v>1983</v>
      </c>
      <c r="D165" s="149" t="s">
        <v>122</v>
      </c>
      <c r="E165" s="150">
        <v>1</v>
      </c>
      <c r="F165" s="151">
        <v>0</v>
      </c>
      <c r="G165" s="152">
        <f>E165*F165</f>
        <v>0</v>
      </c>
      <c r="H165" s="153">
        <v>0</v>
      </c>
      <c r="I165" s="154">
        <f>E165*H165</f>
        <v>0</v>
      </c>
      <c r="J165" s="153"/>
      <c r="K165" s="154">
        <f>E165*J165</f>
        <v>0</v>
      </c>
      <c r="O165" s="145"/>
      <c r="Z165" s="145"/>
      <c r="AA165" s="145">
        <v>12</v>
      </c>
      <c r="AB165" s="145">
        <v>0</v>
      </c>
      <c r="AC165" s="145">
        <v>138</v>
      </c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55">
        <f>G165</f>
        <v>0</v>
      </c>
      <c r="BA165" s="145"/>
      <c r="BB165" s="145"/>
      <c r="BC165" s="145"/>
      <c r="BD165" s="145"/>
      <c r="BE165" s="145"/>
      <c r="BF165" s="145"/>
      <c r="BG165" s="145"/>
      <c r="BH165" s="145"/>
      <c r="BI165" s="145"/>
      <c r="CA165" s="145">
        <v>12</v>
      </c>
      <c r="CB165" s="145">
        <v>0</v>
      </c>
      <c r="CZ165" s="108">
        <v>2</v>
      </c>
    </row>
    <row r="166" spans="1:104" ht="22.5">
      <c r="A166" s="146">
        <v>139</v>
      </c>
      <c r="B166" s="147" t="s">
        <v>84</v>
      </c>
      <c r="C166" s="148" t="s">
        <v>1984</v>
      </c>
      <c r="D166" s="149" t="s">
        <v>86</v>
      </c>
      <c r="E166" s="150">
        <v>1</v>
      </c>
      <c r="F166" s="151">
        <v>0</v>
      </c>
      <c r="G166" s="152">
        <f>E166*F166</f>
        <v>0</v>
      </c>
      <c r="H166" s="153">
        <v>0</v>
      </c>
      <c r="I166" s="154">
        <f>E166*H166</f>
        <v>0</v>
      </c>
      <c r="J166" s="153"/>
      <c r="K166" s="154">
        <f>E166*J166</f>
        <v>0</v>
      </c>
      <c r="O166" s="145"/>
      <c r="Z166" s="145"/>
      <c r="AA166" s="145">
        <v>12</v>
      </c>
      <c r="AB166" s="145">
        <v>0</v>
      </c>
      <c r="AC166" s="145">
        <v>140</v>
      </c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55">
        <f>G166</f>
        <v>0</v>
      </c>
      <c r="BA166" s="145"/>
      <c r="BB166" s="145"/>
      <c r="BC166" s="145"/>
      <c r="BD166" s="145"/>
      <c r="BE166" s="145"/>
      <c r="BF166" s="145"/>
      <c r="BG166" s="145"/>
      <c r="BH166" s="145"/>
      <c r="BI166" s="145"/>
      <c r="CA166" s="145">
        <v>12</v>
      </c>
      <c r="CB166" s="145">
        <v>0</v>
      </c>
      <c r="CZ166" s="108">
        <v>2</v>
      </c>
    </row>
    <row r="167" spans="1:104" ht="12.75">
      <c r="A167" s="146">
        <v>140</v>
      </c>
      <c r="B167" s="147" t="s">
        <v>84</v>
      </c>
      <c r="C167" s="148" t="s">
        <v>1780</v>
      </c>
      <c r="D167" s="149" t="s">
        <v>86</v>
      </c>
      <c r="E167" s="150">
        <v>1</v>
      </c>
      <c r="F167" s="151">
        <v>0</v>
      </c>
      <c r="G167" s="152">
        <f>E167*F167</f>
        <v>0</v>
      </c>
      <c r="H167" s="153">
        <v>0</v>
      </c>
      <c r="I167" s="154">
        <f>E167*H167</f>
        <v>0</v>
      </c>
      <c r="J167" s="153"/>
      <c r="K167" s="154">
        <f>E167*J167</f>
        <v>0</v>
      </c>
      <c r="O167" s="145"/>
      <c r="Z167" s="145"/>
      <c r="AA167" s="145">
        <v>12</v>
      </c>
      <c r="AB167" s="145">
        <v>0</v>
      </c>
      <c r="AC167" s="145">
        <v>139</v>
      </c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55">
        <f>G167</f>
        <v>0</v>
      </c>
      <c r="BA167" s="145"/>
      <c r="BB167" s="145"/>
      <c r="BC167" s="145"/>
      <c r="BD167" s="145"/>
      <c r="BE167" s="145"/>
      <c r="BF167" s="145"/>
      <c r="BG167" s="145"/>
      <c r="BH167" s="145"/>
      <c r="BI167" s="145"/>
      <c r="CA167" s="145">
        <v>12</v>
      </c>
      <c r="CB167" s="145">
        <v>0</v>
      </c>
      <c r="CZ167" s="108">
        <v>2</v>
      </c>
    </row>
    <row r="168" spans="1:61" ht="12.75">
      <c r="A168" s="168" t="s">
        <v>50</v>
      </c>
      <c r="B168" s="169" t="s">
        <v>1966</v>
      </c>
      <c r="C168" s="170" t="s">
        <v>1967</v>
      </c>
      <c r="D168" s="171"/>
      <c r="E168" s="172"/>
      <c r="F168" s="172"/>
      <c r="G168" s="173">
        <f>SUM(G157:G167)</f>
        <v>0</v>
      </c>
      <c r="H168" s="174"/>
      <c r="I168" s="173">
        <f>SUM(I157:I167)</f>
        <v>0</v>
      </c>
      <c r="J168" s="175"/>
      <c r="K168" s="173">
        <f>SUM(K157:K167)</f>
        <v>0</v>
      </c>
      <c r="O168" s="145"/>
      <c r="X168" s="176">
        <f>K168</f>
        <v>0</v>
      </c>
      <c r="Y168" s="176">
        <f>I168</f>
        <v>0</v>
      </c>
      <c r="Z168" s="155">
        <f>G168</f>
        <v>0</v>
      </c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77"/>
      <c r="BB168" s="177"/>
      <c r="BC168" s="177"/>
      <c r="BD168" s="177"/>
      <c r="BE168" s="177"/>
      <c r="BF168" s="177"/>
      <c r="BG168" s="145"/>
      <c r="BH168" s="145"/>
      <c r="BI168" s="145"/>
    </row>
    <row r="169" spans="1:15" ht="14.25" customHeight="1">
      <c r="A169" s="135" t="s">
        <v>46</v>
      </c>
      <c r="B169" s="136" t="s">
        <v>1985</v>
      </c>
      <c r="C169" s="137" t="s">
        <v>1986</v>
      </c>
      <c r="D169" s="138"/>
      <c r="E169" s="139"/>
      <c r="F169" s="139"/>
      <c r="G169" s="140"/>
      <c r="H169" s="141"/>
      <c r="I169" s="142"/>
      <c r="J169" s="143"/>
      <c r="K169" s="144"/>
      <c r="O169" s="145"/>
    </row>
    <row r="170" spans="1:104" ht="12.75">
      <c r="A170" s="146">
        <v>141</v>
      </c>
      <c r="B170" s="147" t="s">
        <v>1952</v>
      </c>
      <c r="C170" s="148" t="s">
        <v>1987</v>
      </c>
      <c r="D170" s="149" t="s">
        <v>1954</v>
      </c>
      <c r="E170" s="150">
        <v>15</v>
      </c>
      <c r="F170" s="151">
        <v>0</v>
      </c>
      <c r="G170" s="152">
        <f>E170*F170</f>
        <v>0</v>
      </c>
      <c r="H170" s="153">
        <v>0</v>
      </c>
      <c r="I170" s="154">
        <f>E170*H170</f>
        <v>0</v>
      </c>
      <c r="J170" s="153"/>
      <c r="K170" s="154">
        <f>E170*J170</f>
        <v>0</v>
      </c>
      <c r="O170" s="145"/>
      <c r="Z170" s="145"/>
      <c r="AA170" s="145">
        <v>12</v>
      </c>
      <c r="AB170" s="145">
        <v>0</v>
      </c>
      <c r="AC170" s="145">
        <v>144</v>
      </c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55">
        <f>G170</f>
        <v>0</v>
      </c>
      <c r="BA170" s="145"/>
      <c r="BB170" s="145"/>
      <c r="BC170" s="145"/>
      <c r="BD170" s="145"/>
      <c r="BE170" s="145"/>
      <c r="BF170" s="145"/>
      <c r="BG170" s="145"/>
      <c r="BH170" s="145"/>
      <c r="BI170" s="145"/>
      <c r="CA170" s="145">
        <v>12</v>
      </c>
      <c r="CB170" s="145">
        <v>0</v>
      </c>
      <c r="CZ170" s="108">
        <v>2</v>
      </c>
    </row>
    <row r="171" spans="1:104" ht="12.75">
      <c r="A171" s="146">
        <v>142</v>
      </c>
      <c r="B171" s="147" t="s">
        <v>1952</v>
      </c>
      <c r="C171" s="148" t="s">
        <v>1988</v>
      </c>
      <c r="D171" s="149" t="s">
        <v>1954</v>
      </c>
      <c r="E171" s="150">
        <v>8</v>
      </c>
      <c r="F171" s="151">
        <v>0</v>
      </c>
      <c r="G171" s="152">
        <f>E171*F171</f>
        <v>0</v>
      </c>
      <c r="H171" s="153">
        <v>0</v>
      </c>
      <c r="I171" s="154">
        <f>E171*H171</f>
        <v>0</v>
      </c>
      <c r="J171" s="153"/>
      <c r="K171" s="154">
        <f>E171*J171</f>
        <v>0</v>
      </c>
      <c r="O171" s="145"/>
      <c r="Z171" s="145"/>
      <c r="AA171" s="145">
        <v>12</v>
      </c>
      <c r="AB171" s="145">
        <v>0</v>
      </c>
      <c r="AC171" s="145">
        <v>145</v>
      </c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55">
        <f>G171</f>
        <v>0</v>
      </c>
      <c r="BA171" s="145"/>
      <c r="BB171" s="145"/>
      <c r="BC171" s="145"/>
      <c r="BD171" s="145"/>
      <c r="BE171" s="145"/>
      <c r="BF171" s="145"/>
      <c r="BG171" s="145"/>
      <c r="BH171" s="145"/>
      <c r="BI171" s="145"/>
      <c r="CA171" s="145">
        <v>12</v>
      </c>
      <c r="CB171" s="145">
        <v>0</v>
      </c>
      <c r="CZ171" s="108">
        <v>2</v>
      </c>
    </row>
    <row r="172" spans="1:104" ht="12.75">
      <c r="A172" s="146">
        <v>143</v>
      </c>
      <c r="B172" s="147" t="s">
        <v>1952</v>
      </c>
      <c r="C172" s="148" t="s">
        <v>1989</v>
      </c>
      <c r="D172" s="149" t="s">
        <v>1954</v>
      </c>
      <c r="E172" s="150">
        <v>3</v>
      </c>
      <c r="F172" s="151">
        <v>0</v>
      </c>
      <c r="G172" s="152">
        <f>E172*F172</f>
        <v>0</v>
      </c>
      <c r="H172" s="153">
        <v>0</v>
      </c>
      <c r="I172" s="154">
        <f>E172*H172</f>
        <v>0</v>
      </c>
      <c r="J172" s="153"/>
      <c r="K172" s="154">
        <f>E172*J172</f>
        <v>0</v>
      </c>
      <c r="O172" s="145"/>
      <c r="Z172" s="145"/>
      <c r="AA172" s="145">
        <v>12</v>
      </c>
      <c r="AB172" s="145">
        <v>0</v>
      </c>
      <c r="AC172" s="145">
        <v>143</v>
      </c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55">
        <f>G172</f>
        <v>0</v>
      </c>
      <c r="BA172" s="145"/>
      <c r="BB172" s="145"/>
      <c r="BC172" s="145"/>
      <c r="BD172" s="145"/>
      <c r="BE172" s="145"/>
      <c r="BF172" s="145"/>
      <c r="BG172" s="145"/>
      <c r="BH172" s="145"/>
      <c r="BI172" s="145"/>
      <c r="CA172" s="145">
        <v>12</v>
      </c>
      <c r="CB172" s="145">
        <v>0</v>
      </c>
      <c r="CZ172" s="108">
        <v>2</v>
      </c>
    </row>
    <row r="173" spans="1:104" ht="12.75">
      <c r="A173" s="146">
        <v>144</v>
      </c>
      <c r="B173" s="147" t="s">
        <v>1952</v>
      </c>
      <c r="C173" s="148" t="s">
        <v>1990</v>
      </c>
      <c r="D173" s="149" t="s">
        <v>1954</v>
      </c>
      <c r="E173" s="150">
        <v>12</v>
      </c>
      <c r="F173" s="151">
        <v>0</v>
      </c>
      <c r="G173" s="152">
        <f>E173*F173</f>
        <v>0</v>
      </c>
      <c r="H173" s="153">
        <v>0</v>
      </c>
      <c r="I173" s="154">
        <f>E173*H173</f>
        <v>0</v>
      </c>
      <c r="J173" s="153"/>
      <c r="K173" s="154">
        <f>E173*J173</f>
        <v>0</v>
      </c>
      <c r="O173" s="145"/>
      <c r="Z173" s="145"/>
      <c r="AA173" s="145">
        <v>12</v>
      </c>
      <c r="AB173" s="145">
        <v>0</v>
      </c>
      <c r="AC173" s="145">
        <v>141</v>
      </c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55">
        <f>G173</f>
        <v>0</v>
      </c>
      <c r="BA173" s="145"/>
      <c r="BB173" s="145"/>
      <c r="BC173" s="145"/>
      <c r="BD173" s="145"/>
      <c r="BE173" s="145"/>
      <c r="BF173" s="145"/>
      <c r="BG173" s="145"/>
      <c r="BH173" s="145"/>
      <c r="BI173" s="145"/>
      <c r="CA173" s="145">
        <v>12</v>
      </c>
      <c r="CB173" s="145">
        <v>0</v>
      </c>
      <c r="CZ173" s="108">
        <v>2</v>
      </c>
    </row>
    <row r="174" spans="1:104" ht="12.75">
      <c r="A174" s="146">
        <v>145</v>
      </c>
      <c r="B174" s="147" t="s">
        <v>1952</v>
      </c>
      <c r="C174" s="148" t="s">
        <v>1991</v>
      </c>
      <c r="D174" s="149" t="s">
        <v>1954</v>
      </c>
      <c r="E174" s="150">
        <v>4</v>
      </c>
      <c r="F174" s="151">
        <v>0</v>
      </c>
      <c r="G174" s="152">
        <f>E174*F174</f>
        <v>0</v>
      </c>
      <c r="H174" s="153">
        <v>0</v>
      </c>
      <c r="I174" s="154">
        <f>E174*H174</f>
        <v>0</v>
      </c>
      <c r="J174" s="153"/>
      <c r="K174" s="154">
        <f>E174*J174</f>
        <v>0</v>
      </c>
      <c r="O174" s="145"/>
      <c r="Z174" s="145"/>
      <c r="AA174" s="145">
        <v>12</v>
      </c>
      <c r="AB174" s="145">
        <v>0</v>
      </c>
      <c r="AC174" s="145">
        <v>142</v>
      </c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55">
        <f>G174</f>
        <v>0</v>
      </c>
      <c r="BA174" s="145"/>
      <c r="BB174" s="145"/>
      <c r="BC174" s="145"/>
      <c r="BD174" s="145"/>
      <c r="BE174" s="145"/>
      <c r="BF174" s="145"/>
      <c r="BG174" s="145"/>
      <c r="BH174" s="145"/>
      <c r="BI174" s="145"/>
      <c r="CA174" s="145">
        <v>12</v>
      </c>
      <c r="CB174" s="145">
        <v>0</v>
      </c>
      <c r="CZ174" s="108">
        <v>2</v>
      </c>
    </row>
    <row r="175" spans="1:61" ht="12.75">
      <c r="A175" s="168" t="s">
        <v>50</v>
      </c>
      <c r="B175" s="169" t="s">
        <v>1985</v>
      </c>
      <c r="C175" s="170" t="s">
        <v>1986</v>
      </c>
      <c r="D175" s="171"/>
      <c r="E175" s="172"/>
      <c r="F175" s="172"/>
      <c r="G175" s="173">
        <f>SUM(G169:G174)</f>
        <v>0</v>
      </c>
      <c r="H175" s="174"/>
      <c r="I175" s="173">
        <f>SUM(I169:I174)</f>
        <v>0</v>
      </c>
      <c r="J175" s="175"/>
      <c r="K175" s="173">
        <f>SUM(K169:K174)</f>
        <v>0</v>
      </c>
      <c r="O175" s="145"/>
      <c r="X175" s="176">
        <f>K175</f>
        <v>0</v>
      </c>
      <c r="Y175" s="176">
        <f>I175</f>
        <v>0</v>
      </c>
      <c r="Z175" s="155">
        <f>G175</f>
        <v>0</v>
      </c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77"/>
      <c r="BB175" s="177"/>
      <c r="BC175" s="177"/>
      <c r="BD175" s="177"/>
      <c r="BE175" s="177"/>
      <c r="BF175" s="177"/>
      <c r="BG175" s="145"/>
      <c r="BH175" s="145"/>
      <c r="BI175" s="145"/>
    </row>
    <row r="176" spans="1:15" ht="14.25" customHeight="1">
      <c r="A176" s="135" t="s">
        <v>46</v>
      </c>
      <c r="B176" s="136" t="s">
        <v>1992</v>
      </c>
      <c r="C176" s="137" t="s">
        <v>1993</v>
      </c>
      <c r="D176" s="138"/>
      <c r="E176" s="139"/>
      <c r="F176" s="139"/>
      <c r="G176" s="140"/>
      <c r="H176" s="141"/>
      <c r="I176" s="142"/>
      <c r="J176" s="143"/>
      <c r="K176" s="144"/>
      <c r="O176" s="145"/>
    </row>
    <row r="177" spans="1:104" ht="12.75">
      <c r="A177" s="146">
        <v>146</v>
      </c>
      <c r="B177" s="147" t="s">
        <v>1994</v>
      </c>
      <c r="C177" s="148" t="s">
        <v>1995</v>
      </c>
      <c r="D177" s="149" t="s">
        <v>1996</v>
      </c>
      <c r="E177" s="150">
        <v>36</v>
      </c>
      <c r="F177" s="151">
        <v>0</v>
      </c>
      <c r="G177" s="152">
        <f>E177*F177</f>
        <v>0</v>
      </c>
      <c r="H177" s="153">
        <v>0</v>
      </c>
      <c r="I177" s="154">
        <f>E177*H177</f>
        <v>0</v>
      </c>
      <c r="J177" s="153"/>
      <c r="K177" s="154">
        <f>E177*J177</f>
        <v>0</v>
      </c>
      <c r="O177" s="145"/>
      <c r="Z177" s="145"/>
      <c r="AA177" s="145">
        <v>12</v>
      </c>
      <c r="AB177" s="145">
        <v>0</v>
      </c>
      <c r="AC177" s="145">
        <v>146</v>
      </c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55">
        <f>G177</f>
        <v>0</v>
      </c>
      <c r="BA177" s="145"/>
      <c r="BB177" s="145"/>
      <c r="BC177" s="145"/>
      <c r="BD177" s="145"/>
      <c r="BE177" s="145"/>
      <c r="BF177" s="145"/>
      <c r="BG177" s="145"/>
      <c r="BH177" s="145"/>
      <c r="BI177" s="145"/>
      <c r="CA177" s="145">
        <v>12</v>
      </c>
      <c r="CB177" s="145">
        <v>0</v>
      </c>
      <c r="CZ177" s="108">
        <v>2</v>
      </c>
    </row>
    <row r="178" spans="1:104" ht="12.75">
      <c r="A178" s="146">
        <v>147</v>
      </c>
      <c r="B178" s="147" t="s">
        <v>1997</v>
      </c>
      <c r="C178" s="148" t="s">
        <v>1998</v>
      </c>
      <c r="D178" s="149" t="s">
        <v>1996</v>
      </c>
      <c r="E178" s="150">
        <v>140</v>
      </c>
      <c r="F178" s="151">
        <v>0</v>
      </c>
      <c r="G178" s="152">
        <f>E178*F178</f>
        <v>0</v>
      </c>
      <c r="H178" s="153">
        <v>0</v>
      </c>
      <c r="I178" s="154">
        <f>E178*H178</f>
        <v>0</v>
      </c>
      <c r="J178" s="153"/>
      <c r="K178" s="154">
        <f>E178*J178</f>
        <v>0</v>
      </c>
      <c r="O178" s="145"/>
      <c r="Z178" s="145"/>
      <c r="AA178" s="145">
        <v>12</v>
      </c>
      <c r="AB178" s="145">
        <v>0</v>
      </c>
      <c r="AC178" s="145">
        <v>147</v>
      </c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55">
        <f>G178</f>
        <v>0</v>
      </c>
      <c r="BA178" s="145"/>
      <c r="BB178" s="145"/>
      <c r="BC178" s="145"/>
      <c r="BD178" s="145"/>
      <c r="BE178" s="145"/>
      <c r="BF178" s="145"/>
      <c r="BG178" s="145"/>
      <c r="BH178" s="145"/>
      <c r="BI178" s="145"/>
      <c r="CA178" s="145">
        <v>12</v>
      </c>
      <c r="CB178" s="145">
        <v>0</v>
      </c>
      <c r="CZ178" s="108">
        <v>2</v>
      </c>
    </row>
    <row r="179" spans="1:104" ht="12.75">
      <c r="A179" s="146">
        <v>148</v>
      </c>
      <c r="B179" s="147" t="s">
        <v>1999</v>
      </c>
      <c r="C179" s="148" t="s">
        <v>2000</v>
      </c>
      <c r="D179" s="149" t="s">
        <v>122</v>
      </c>
      <c r="E179" s="150">
        <v>1</v>
      </c>
      <c r="F179" s="151">
        <v>0</v>
      </c>
      <c r="G179" s="152">
        <f>E179*F179</f>
        <v>0</v>
      </c>
      <c r="H179" s="153">
        <v>0</v>
      </c>
      <c r="I179" s="154">
        <f>E179*H179</f>
        <v>0</v>
      </c>
      <c r="J179" s="153"/>
      <c r="K179" s="154">
        <f>E179*J179</f>
        <v>0</v>
      </c>
      <c r="O179" s="145"/>
      <c r="Z179" s="145"/>
      <c r="AA179" s="145">
        <v>12</v>
      </c>
      <c r="AB179" s="145">
        <v>0</v>
      </c>
      <c r="AC179" s="145">
        <v>148</v>
      </c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55">
        <f>G179</f>
        <v>0</v>
      </c>
      <c r="BA179" s="145"/>
      <c r="BB179" s="145"/>
      <c r="BC179" s="145"/>
      <c r="BD179" s="145"/>
      <c r="BE179" s="145"/>
      <c r="BF179" s="145"/>
      <c r="BG179" s="145"/>
      <c r="BH179" s="145"/>
      <c r="BI179" s="145"/>
      <c r="CA179" s="145">
        <v>12</v>
      </c>
      <c r="CB179" s="145">
        <v>0</v>
      </c>
      <c r="CZ179" s="108">
        <v>2</v>
      </c>
    </row>
    <row r="180" spans="1:104" ht="12.75">
      <c r="A180" s="146">
        <v>149</v>
      </c>
      <c r="B180" s="147" t="s">
        <v>2001</v>
      </c>
      <c r="C180" s="148" t="s">
        <v>2002</v>
      </c>
      <c r="D180" s="149" t="s">
        <v>122</v>
      </c>
      <c r="E180" s="150">
        <v>12</v>
      </c>
      <c r="F180" s="151">
        <v>0</v>
      </c>
      <c r="G180" s="152">
        <f>E180*F180</f>
        <v>0</v>
      </c>
      <c r="H180" s="153">
        <v>0</v>
      </c>
      <c r="I180" s="154">
        <f>E180*H180</f>
        <v>0</v>
      </c>
      <c r="J180" s="153"/>
      <c r="K180" s="154">
        <f>E180*J180</f>
        <v>0</v>
      </c>
      <c r="O180" s="145"/>
      <c r="Z180" s="145"/>
      <c r="AA180" s="145">
        <v>12</v>
      </c>
      <c r="AB180" s="145">
        <v>0</v>
      </c>
      <c r="AC180" s="145">
        <v>149</v>
      </c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55">
        <f>G180</f>
        <v>0</v>
      </c>
      <c r="BA180" s="145"/>
      <c r="BB180" s="145"/>
      <c r="BC180" s="145"/>
      <c r="BD180" s="145"/>
      <c r="BE180" s="145"/>
      <c r="BF180" s="145"/>
      <c r="BG180" s="145"/>
      <c r="BH180" s="145"/>
      <c r="BI180" s="145"/>
      <c r="CA180" s="145">
        <v>12</v>
      </c>
      <c r="CB180" s="145">
        <v>0</v>
      </c>
      <c r="CZ180" s="108">
        <v>2</v>
      </c>
    </row>
    <row r="181" spans="1:104" ht="12.75">
      <c r="A181" s="146">
        <v>150</v>
      </c>
      <c r="B181" s="147" t="s">
        <v>2003</v>
      </c>
      <c r="C181" s="148" t="s">
        <v>2004</v>
      </c>
      <c r="D181" s="149" t="s">
        <v>122</v>
      </c>
      <c r="E181" s="150">
        <v>138</v>
      </c>
      <c r="F181" s="151">
        <v>0</v>
      </c>
      <c r="G181" s="152">
        <f>E181*F181</f>
        <v>0</v>
      </c>
      <c r="H181" s="153">
        <v>0</v>
      </c>
      <c r="I181" s="154">
        <f>E181*H181</f>
        <v>0</v>
      </c>
      <c r="J181" s="153"/>
      <c r="K181" s="154">
        <f>E181*J181</f>
        <v>0</v>
      </c>
      <c r="O181" s="145"/>
      <c r="Z181" s="145"/>
      <c r="AA181" s="145">
        <v>12</v>
      </c>
      <c r="AB181" s="145">
        <v>0</v>
      </c>
      <c r="AC181" s="145">
        <v>150</v>
      </c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55">
        <f>G181</f>
        <v>0</v>
      </c>
      <c r="BA181" s="145"/>
      <c r="BB181" s="145"/>
      <c r="BC181" s="145"/>
      <c r="BD181" s="145"/>
      <c r="BE181" s="145"/>
      <c r="BF181" s="145"/>
      <c r="BG181" s="145"/>
      <c r="BH181" s="145"/>
      <c r="BI181" s="145"/>
      <c r="CA181" s="145">
        <v>12</v>
      </c>
      <c r="CB181" s="145">
        <v>0</v>
      </c>
      <c r="CZ181" s="108">
        <v>2</v>
      </c>
    </row>
    <row r="182" spans="1:104" ht="12.75">
      <c r="A182" s="146">
        <v>151</v>
      </c>
      <c r="B182" s="147" t="s">
        <v>2005</v>
      </c>
      <c r="C182" s="148" t="s">
        <v>2006</v>
      </c>
      <c r="D182" s="149" t="s">
        <v>122</v>
      </c>
      <c r="E182" s="150">
        <v>28</v>
      </c>
      <c r="F182" s="151">
        <v>0</v>
      </c>
      <c r="G182" s="152">
        <f>E182*F182</f>
        <v>0</v>
      </c>
      <c r="H182" s="153">
        <v>0</v>
      </c>
      <c r="I182" s="154">
        <f>E182*H182</f>
        <v>0</v>
      </c>
      <c r="J182" s="153"/>
      <c r="K182" s="154">
        <f>E182*J182</f>
        <v>0</v>
      </c>
      <c r="O182" s="145"/>
      <c r="Z182" s="145"/>
      <c r="AA182" s="145">
        <v>12</v>
      </c>
      <c r="AB182" s="145">
        <v>0</v>
      </c>
      <c r="AC182" s="145">
        <v>151</v>
      </c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55">
        <f>G182</f>
        <v>0</v>
      </c>
      <c r="BA182" s="145"/>
      <c r="BB182" s="145"/>
      <c r="BC182" s="145"/>
      <c r="BD182" s="145"/>
      <c r="BE182" s="145"/>
      <c r="BF182" s="145"/>
      <c r="BG182" s="145"/>
      <c r="BH182" s="145"/>
      <c r="BI182" s="145"/>
      <c r="CA182" s="145">
        <v>12</v>
      </c>
      <c r="CB182" s="145">
        <v>0</v>
      </c>
      <c r="CZ182" s="108">
        <v>2</v>
      </c>
    </row>
    <row r="183" spans="1:104" ht="12.75">
      <c r="A183" s="146">
        <v>152</v>
      </c>
      <c r="B183" s="147" t="s">
        <v>2007</v>
      </c>
      <c r="C183" s="148" t="s">
        <v>2008</v>
      </c>
      <c r="D183" s="149" t="s">
        <v>122</v>
      </c>
      <c r="E183" s="150">
        <v>3</v>
      </c>
      <c r="F183" s="151">
        <v>0</v>
      </c>
      <c r="G183" s="152">
        <f>E183*F183</f>
        <v>0</v>
      </c>
      <c r="H183" s="153">
        <v>0</v>
      </c>
      <c r="I183" s="154">
        <f>E183*H183</f>
        <v>0</v>
      </c>
      <c r="J183" s="153"/>
      <c r="K183" s="154">
        <f>E183*J183</f>
        <v>0</v>
      </c>
      <c r="O183" s="145"/>
      <c r="Z183" s="145"/>
      <c r="AA183" s="145">
        <v>12</v>
      </c>
      <c r="AB183" s="145">
        <v>0</v>
      </c>
      <c r="AC183" s="145">
        <v>152</v>
      </c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55">
        <f>G183</f>
        <v>0</v>
      </c>
      <c r="BA183" s="145"/>
      <c r="BB183" s="145"/>
      <c r="BC183" s="145"/>
      <c r="BD183" s="145"/>
      <c r="BE183" s="145"/>
      <c r="BF183" s="145"/>
      <c r="BG183" s="145"/>
      <c r="BH183" s="145"/>
      <c r="BI183" s="145"/>
      <c r="CA183" s="145">
        <v>12</v>
      </c>
      <c r="CB183" s="145">
        <v>0</v>
      </c>
      <c r="CZ183" s="108">
        <v>2</v>
      </c>
    </row>
    <row r="184" spans="1:104" ht="12.75">
      <c r="A184" s="146">
        <v>153</v>
      </c>
      <c r="B184" s="147" t="s">
        <v>2009</v>
      </c>
      <c r="C184" s="148" t="s">
        <v>2010</v>
      </c>
      <c r="D184" s="149" t="s">
        <v>74</v>
      </c>
      <c r="E184" s="150">
        <v>169</v>
      </c>
      <c r="F184" s="151">
        <v>0</v>
      </c>
      <c r="G184" s="152">
        <f>E184*F184</f>
        <v>0</v>
      </c>
      <c r="H184" s="153">
        <v>0</v>
      </c>
      <c r="I184" s="154">
        <f>E184*H184</f>
        <v>0</v>
      </c>
      <c r="J184" s="153"/>
      <c r="K184" s="154">
        <f>E184*J184</f>
        <v>0</v>
      </c>
      <c r="O184" s="145"/>
      <c r="Z184" s="145"/>
      <c r="AA184" s="145">
        <v>12</v>
      </c>
      <c r="AB184" s="145">
        <v>0</v>
      </c>
      <c r="AC184" s="145">
        <v>153</v>
      </c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55">
        <f>G184</f>
        <v>0</v>
      </c>
      <c r="BA184" s="145"/>
      <c r="BB184" s="145"/>
      <c r="BC184" s="145"/>
      <c r="BD184" s="145"/>
      <c r="BE184" s="145"/>
      <c r="BF184" s="145"/>
      <c r="BG184" s="145"/>
      <c r="BH184" s="145"/>
      <c r="BI184" s="145"/>
      <c r="CA184" s="145">
        <v>12</v>
      </c>
      <c r="CB184" s="145">
        <v>0</v>
      </c>
      <c r="CZ184" s="108">
        <v>2</v>
      </c>
    </row>
    <row r="185" spans="1:104" ht="12.75">
      <c r="A185" s="146">
        <v>154</v>
      </c>
      <c r="B185" s="147" t="s">
        <v>2011</v>
      </c>
      <c r="C185" s="148" t="s">
        <v>2012</v>
      </c>
      <c r="D185" s="149" t="s">
        <v>122</v>
      </c>
      <c r="E185" s="150">
        <v>45</v>
      </c>
      <c r="F185" s="151">
        <v>0</v>
      </c>
      <c r="G185" s="152">
        <f>E185*F185</f>
        <v>0</v>
      </c>
      <c r="H185" s="153">
        <v>0</v>
      </c>
      <c r="I185" s="154">
        <f>E185*H185</f>
        <v>0</v>
      </c>
      <c r="J185" s="153"/>
      <c r="K185" s="154">
        <f>E185*J185</f>
        <v>0</v>
      </c>
      <c r="O185" s="145"/>
      <c r="Z185" s="145"/>
      <c r="AA185" s="145">
        <v>12</v>
      </c>
      <c r="AB185" s="145">
        <v>0</v>
      </c>
      <c r="AC185" s="145">
        <v>154</v>
      </c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55">
        <f>G185</f>
        <v>0</v>
      </c>
      <c r="BA185" s="145"/>
      <c r="BB185" s="145"/>
      <c r="BC185" s="145"/>
      <c r="BD185" s="145"/>
      <c r="BE185" s="145"/>
      <c r="BF185" s="145"/>
      <c r="BG185" s="145"/>
      <c r="BH185" s="145"/>
      <c r="BI185" s="145"/>
      <c r="CA185" s="145">
        <v>12</v>
      </c>
      <c r="CB185" s="145">
        <v>0</v>
      </c>
      <c r="CZ185" s="108">
        <v>2</v>
      </c>
    </row>
    <row r="186" spans="1:104" ht="12.75">
      <c r="A186" s="146">
        <v>155</v>
      </c>
      <c r="B186" s="147" t="s">
        <v>2013</v>
      </c>
      <c r="C186" s="148" t="s">
        <v>2014</v>
      </c>
      <c r="D186" s="149" t="s">
        <v>122</v>
      </c>
      <c r="E186" s="150">
        <v>3</v>
      </c>
      <c r="F186" s="151">
        <v>0</v>
      </c>
      <c r="G186" s="152">
        <f>E186*F186</f>
        <v>0</v>
      </c>
      <c r="H186" s="153">
        <v>0</v>
      </c>
      <c r="I186" s="154">
        <f>E186*H186</f>
        <v>0</v>
      </c>
      <c r="J186" s="153"/>
      <c r="K186" s="154">
        <f>E186*J186</f>
        <v>0</v>
      </c>
      <c r="O186" s="145"/>
      <c r="Z186" s="145"/>
      <c r="AA186" s="145">
        <v>12</v>
      </c>
      <c r="AB186" s="145">
        <v>0</v>
      </c>
      <c r="AC186" s="145">
        <v>155</v>
      </c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55">
        <f>G186</f>
        <v>0</v>
      </c>
      <c r="BA186" s="145"/>
      <c r="BB186" s="145"/>
      <c r="BC186" s="145"/>
      <c r="BD186" s="145"/>
      <c r="BE186" s="145"/>
      <c r="BF186" s="145"/>
      <c r="BG186" s="145"/>
      <c r="BH186" s="145"/>
      <c r="BI186" s="145"/>
      <c r="CA186" s="145">
        <v>12</v>
      </c>
      <c r="CB186" s="145">
        <v>0</v>
      </c>
      <c r="CZ186" s="108">
        <v>2</v>
      </c>
    </row>
    <row r="187" spans="1:104" ht="12.75">
      <c r="A187" s="146">
        <v>156</v>
      </c>
      <c r="B187" s="147" t="s">
        <v>2015</v>
      </c>
      <c r="C187" s="148" t="s">
        <v>2016</v>
      </c>
      <c r="D187" s="149" t="s">
        <v>74</v>
      </c>
      <c r="E187" s="150">
        <v>140</v>
      </c>
      <c r="F187" s="151">
        <v>0</v>
      </c>
      <c r="G187" s="152">
        <f>E187*F187</f>
        <v>0</v>
      </c>
      <c r="H187" s="153">
        <v>0</v>
      </c>
      <c r="I187" s="154">
        <f>E187*H187</f>
        <v>0</v>
      </c>
      <c r="J187" s="153"/>
      <c r="K187" s="154">
        <f>E187*J187</f>
        <v>0</v>
      </c>
      <c r="O187" s="145"/>
      <c r="Z187" s="145"/>
      <c r="AA187" s="145">
        <v>12</v>
      </c>
      <c r="AB187" s="145">
        <v>0</v>
      </c>
      <c r="AC187" s="145">
        <v>156</v>
      </c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55">
        <f>G187</f>
        <v>0</v>
      </c>
      <c r="BA187" s="145"/>
      <c r="BB187" s="145"/>
      <c r="BC187" s="145"/>
      <c r="BD187" s="145"/>
      <c r="BE187" s="145"/>
      <c r="BF187" s="145"/>
      <c r="BG187" s="145"/>
      <c r="BH187" s="145"/>
      <c r="BI187" s="145"/>
      <c r="CA187" s="145">
        <v>12</v>
      </c>
      <c r="CB187" s="145">
        <v>0</v>
      </c>
      <c r="CZ187" s="108">
        <v>2</v>
      </c>
    </row>
    <row r="188" spans="1:104" ht="12.75">
      <c r="A188" s="146">
        <v>157</v>
      </c>
      <c r="B188" s="147" t="s">
        <v>2017</v>
      </c>
      <c r="C188" s="148" t="s">
        <v>2018</v>
      </c>
      <c r="D188" s="149" t="s">
        <v>74</v>
      </c>
      <c r="E188" s="150">
        <v>60</v>
      </c>
      <c r="F188" s="151">
        <v>0</v>
      </c>
      <c r="G188" s="152">
        <f>E188*F188</f>
        <v>0</v>
      </c>
      <c r="H188" s="153">
        <v>0</v>
      </c>
      <c r="I188" s="154">
        <f>E188*H188</f>
        <v>0</v>
      </c>
      <c r="J188" s="153"/>
      <c r="K188" s="154">
        <f>E188*J188</f>
        <v>0</v>
      </c>
      <c r="O188" s="145"/>
      <c r="Z188" s="145"/>
      <c r="AA188" s="145">
        <v>12</v>
      </c>
      <c r="AB188" s="145">
        <v>0</v>
      </c>
      <c r="AC188" s="145">
        <v>157</v>
      </c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55">
        <f>G188</f>
        <v>0</v>
      </c>
      <c r="BA188" s="145"/>
      <c r="BB188" s="145"/>
      <c r="BC188" s="145"/>
      <c r="BD188" s="145"/>
      <c r="BE188" s="145"/>
      <c r="BF188" s="145"/>
      <c r="BG188" s="145"/>
      <c r="BH188" s="145"/>
      <c r="BI188" s="145"/>
      <c r="CA188" s="145">
        <v>12</v>
      </c>
      <c r="CB188" s="145">
        <v>0</v>
      </c>
      <c r="CZ188" s="108">
        <v>2</v>
      </c>
    </row>
    <row r="189" spans="1:104" ht="12.75">
      <c r="A189" s="146">
        <v>158</v>
      </c>
      <c r="B189" s="147" t="s">
        <v>2019</v>
      </c>
      <c r="C189" s="148" t="s">
        <v>2020</v>
      </c>
      <c r="D189" s="149" t="s">
        <v>74</v>
      </c>
      <c r="E189" s="150">
        <v>45</v>
      </c>
      <c r="F189" s="151">
        <v>0</v>
      </c>
      <c r="G189" s="152">
        <f>E189*F189</f>
        <v>0</v>
      </c>
      <c r="H189" s="153">
        <v>0</v>
      </c>
      <c r="I189" s="154">
        <f>E189*H189</f>
        <v>0</v>
      </c>
      <c r="J189" s="153"/>
      <c r="K189" s="154">
        <f>E189*J189</f>
        <v>0</v>
      </c>
      <c r="O189" s="145"/>
      <c r="Z189" s="145"/>
      <c r="AA189" s="145">
        <v>12</v>
      </c>
      <c r="AB189" s="145">
        <v>0</v>
      </c>
      <c r="AC189" s="145">
        <v>158</v>
      </c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55">
        <f>G189</f>
        <v>0</v>
      </c>
      <c r="BA189" s="145"/>
      <c r="BB189" s="145"/>
      <c r="BC189" s="145"/>
      <c r="BD189" s="145"/>
      <c r="BE189" s="145"/>
      <c r="BF189" s="145"/>
      <c r="BG189" s="145"/>
      <c r="BH189" s="145"/>
      <c r="BI189" s="145"/>
      <c r="CA189" s="145">
        <v>12</v>
      </c>
      <c r="CB189" s="145">
        <v>0</v>
      </c>
      <c r="CZ189" s="108">
        <v>2</v>
      </c>
    </row>
    <row r="190" spans="1:104" ht="22.5">
      <c r="A190" s="146">
        <v>159</v>
      </c>
      <c r="B190" s="147" t="s">
        <v>2021</v>
      </c>
      <c r="C190" s="148" t="s">
        <v>2022</v>
      </c>
      <c r="D190" s="149" t="s">
        <v>74</v>
      </c>
      <c r="E190" s="150">
        <v>169</v>
      </c>
      <c r="F190" s="151">
        <v>0</v>
      </c>
      <c r="G190" s="152">
        <f>E190*F190</f>
        <v>0</v>
      </c>
      <c r="H190" s="153">
        <v>0</v>
      </c>
      <c r="I190" s="154">
        <f>E190*H190</f>
        <v>0</v>
      </c>
      <c r="J190" s="153"/>
      <c r="K190" s="154">
        <f>E190*J190</f>
        <v>0</v>
      </c>
      <c r="O190" s="145"/>
      <c r="Z190" s="145"/>
      <c r="AA190" s="145">
        <v>12</v>
      </c>
      <c r="AB190" s="145">
        <v>0</v>
      </c>
      <c r="AC190" s="145">
        <v>159</v>
      </c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55">
        <f>G190</f>
        <v>0</v>
      </c>
      <c r="BA190" s="145"/>
      <c r="BB190" s="145"/>
      <c r="BC190" s="145"/>
      <c r="BD190" s="145"/>
      <c r="BE190" s="145"/>
      <c r="BF190" s="145"/>
      <c r="BG190" s="145"/>
      <c r="BH190" s="145"/>
      <c r="BI190" s="145"/>
      <c r="CA190" s="145">
        <v>12</v>
      </c>
      <c r="CB190" s="145">
        <v>0</v>
      </c>
      <c r="CZ190" s="108">
        <v>2</v>
      </c>
    </row>
    <row r="191" spans="1:104" ht="12.75">
      <c r="A191" s="146">
        <v>160</v>
      </c>
      <c r="B191" s="147" t="s">
        <v>2023</v>
      </c>
      <c r="C191" s="148" t="s">
        <v>2024</v>
      </c>
      <c r="D191" s="149" t="s">
        <v>122</v>
      </c>
      <c r="E191" s="150">
        <v>138</v>
      </c>
      <c r="F191" s="151">
        <v>0</v>
      </c>
      <c r="G191" s="152">
        <f>E191*F191</f>
        <v>0</v>
      </c>
      <c r="H191" s="153">
        <v>0</v>
      </c>
      <c r="I191" s="154">
        <f>E191*H191</f>
        <v>0</v>
      </c>
      <c r="J191" s="153"/>
      <c r="K191" s="154">
        <f>E191*J191</f>
        <v>0</v>
      </c>
      <c r="O191" s="145"/>
      <c r="Z191" s="145"/>
      <c r="AA191" s="145">
        <v>12</v>
      </c>
      <c r="AB191" s="145">
        <v>0</v>
      </c>
      <c r="AC191" s="145">
        <v>160</v>
      </c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55">
        <f>G191</f>
        <v>0</v>
      </c>
      <c r="BA191" s="145"/>
      <c r="BB191" s="145"/>
      <c r="BC191" s="145"/>
      <c r="BD191" s="145"/>
      <c r="BE191" s="145"/>
      <c r="BF191" s="145"/>
      <c r="BG191" s="145"/>
      <c r="BH191" s="145"/>
      <c r="BI191" s="145"/>
      <c r="CA191" s="145">
        <v>12</v>
      </c>
      <c r="CB191" s="145">
        <v>0</v>
      </c>
      <c r="CZ191" s="108">
        <v>2</v>
      </c>
    </row>
    <row r="192" spans="1:104" ht="12.75">
      <c r="A192" s="146">
        <v>161</v>
      </c>
      <c r="B192" s="147" t="s">
        <v>2025</v>
      </c>
      <c r="C192" s="148" t="s">
        <v>2026</v>
      </c>
      <c r="D192" s="149" t="s">
        <v>122</v>
      </c>
      <c r="E192" s="150">
        <v>28</v>
      </c>
      <c r="F192" s="151">
        <v>0</v>
      </c>
      <c r="G192" s="152">
        <f>E192*F192</f>
        <v>0</v>
      </c>
      <c r="H192" s="153">
        <v>0</v>
      </c>
      <c r="I192" s="154">
        <f>E192*H192</f>
        <v>0</v>
      </c>
      <c r="J192" s="153"/>
      <c r="K192" s="154">
        <f>E192*J192</f>
        <v>0</v>
      </c>
      <c r="O192" s="145"/>
      <c r="Z192" s="145"/>
      <c r="AA192" s="145">
        <v>12</v>
      </c>
      <c r="AB192" s="145">
        <v>0</v>
      </c>
      <c r="AC192" s="145">
        <v>161</v>
      </c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55">
        <f>G192</f>
        <v>0</v>
      </c>
      <c r="BA192" s="145"/>
      <c r="BB192" s="145"/>
      <c r="BC192" s="145"/>
      <c r="BD192" s="145"/>
      <c r="BE192" s="145"/>
      <c r="BF192" s="145"/>
      <c r="BG192" s="145"/>
      <c r="BH192" s="145"/>
      <c r="BI192" s="145"/>
      <c r="CA192" s="145">
        <v>12</v>
      </c>
      <c r="CB192" s="145">
        <v>0</v>
      </c>
      <c r="CZ192" s="108">
        <v>2</v>
      </c>
    </row>
    <row r="193" spans="1:104" ht="12.75">
      <c r="A193" s="146">
        <v>162</v>
      </c>
      <c r="B193" s="147" t="s">
        <v>2027</v>
      </c>
      <c r="C193" s="148" t="s">
        <v>2028</v>
      </c>
      <c r="D193" s="149" t="s">
        <v>122</v>
      </c>
      <c r="E193" s="150">
        <v>12</v>
      </c>
      <c r="F193" s="151">
        <v>0</v>
      </c>
      <c r="G193" s="152">
        <f>E193*F193</f>
        <v>0</v>
      </c>
      <c r="H193" s="153">
        <v>0</v>
      </c>
      <c r="I193" s="154">
        <f>E193*H193</f>
        <v>0</v>
      </c>
      <c r="J193" s="153"/>
      <c r="K193" s="154">
        <f>E193*J193</f>
        <v>0</v>
      </c>
      <c r="O193" s="145"/>
      <c r="Z193" s="145"/>
      <c r="AA193" s="145">
        <v>12</v>
      </c>
      <c r="AB193" s="145">
        <v>0</v>
      </c>
      <c r="AC193" s="145">
        <v>162</v>
      </c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55">
        <f>G193</f>
        <v>0</v>
      </c>
      <c r="BA193" s="145"/>
      <c r="BB193" s="145"/>
      <c r="BC193" s="145"/>
      <c r="BD193" s="145"/>
      <c r="BE193" s="145"/>
      <c r="BF193" s="145"/>
      <c r="BG193" s="145"/>
      <c r="BH193" s="145"/>
      <c r="BI193" s="145"/>
      <c r="CA193" s="145">
        <v>12</v>
      </c>
      <c r="CB193" s="145">
        <v>0</v>
      </c>
      <c r="CZ193" s="108">
        <v>2</v>
      </c>
    </row>
    <row r="194" spans="1:104" ht="12.75">
      <c r="A194" s="146">
        <v>163</v>
      </c>
      <c r="B194" s="147" t="s">
        <v>2029</v>
      </c>
      <c r="C194" s="148" t="s">
        <v>2030</v>
      </c>
      <c r="D194" s="149" t="s">
        <v>122</v>
      </c>
      <c r="E194" s="150">
        <v>4</v>
      </c>
      <c r="F194" s="151">
        <v>0</v>
      </c>
      <c r="G194" s="152">
        <f>E194*F194</f>
        <v>0</v>
      </c>
      <c r="H194" s="153">
        <v>0</v>
      </c>
      <c r="I194" s="154">
        <f>E194*H194</f>
        <v>0</v>
      </c>
      <c r="J194" s="153"/>
      <c r="K194" s="154">
        <f>E194*J194</f>
        <v>0</v>
      </c>
      <c r="O194" s="145"/>
      <c r="Z194" s="145"/>
      <c r="AA194" s="145">
        <v>12</v>
      </c>
      <c r="AB194" s="145">
        <v>0</v>
      </c>
      <c r="AC194" s="145">
        <v>163</v>
      </c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55">
        <f>G194</f>
        <v>0</v>
      </c>
      <c r="BA194" s="145"/>
      <c r="BB194" s="145"/>
      <c r="BC194" s="145"/>
      <c r="BD194" s="145"/>
      <c r="BE194" s="145"/>
      <c r="BF194" s="145"/>
      <c r="BG194" s="145"/>
      <c r="BH194" s="145"/>
      <c r="BI194" s="145"/>
      <c r="CA194" s="145">
        <v>12</v>
      </c>
      <c r="CB194" s="145">
        <v>0</v>
      </c>
      <c r="CZ194" s="108">
        <v>2</v>
      </c>
    </row>
    <row r="195" spans="1:104" ht="12.75">
      <c r="A195" s="146">
        <v>164</v>
      </c>
      <c r="B195" s="147" t="s">
        <v>2031</v>
      </c>
      <c r="C195" s="148" t="s">
        <v>2032</v>
      </c>
      <c r="D195" s="149" t="s">
        <v>122</v>
      </c>
      <c r="E195" s="150">
        <v>12</v>
      </c>
      <c r="F195" s="151">
        <v>0</v>
      </c>
      <c r="G195" s="152">
        <f>E195*F195</f>
        <v>0</v>
      </c>
      <c r="H195" s="153">
        <v>0</v>
      </c>
      <c r="I195" s="154">
        <f>E195*H195</f>
        <v>0</v>
      </c>
      <c r="J195" s="153"/>
      <c r="K195" s="154">
        <f>E195*J195</f>
        <v>0</v>
      </c>
      <c r="O195" s="145"/>
      <c r="Z195" s="145"/>
      <c r="AA195" s="145">
        <v>12</v>
      </c>
      <c r="AB195" s="145">
        <v>0</v>
      </c>
      <c r="AC195" s="145">
        <v>164</v>
      </c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55">
        <f>G195</f>
        <v>0</v>
      </c>
      <c r="BA195" s="145"/>
      <c r="BB195" s="145"/>
      <c r="BC195" s="145"/>
      <c r="BD195" s="145"/>
      <c r="BE195" s="145"/>
      <c r="BF195" s="145"/>
      <c r="BG195" s="145"/>
      <c r="BH195" s="145"/>
      <c r="BI195" s="145"/>
      <c r="CA195" s="145">
        <v>12</v>
      </c>
      <c r="CB195" s="145">
        <v>0</v>
      </c>
      <c r="CZ195" s="108">
        <v>2</v>
      </c>
    </row>
    <row r="196" spans="1:104" ht="22.5">
      <c r="A196" s="146">
        <v>165</v>
      </c>
      <c r="B196" s="147" t="s">
        <v>2033</v>
      </c>
      <c r="C196" s="148" t="s">
        <v>2034</v>
      </c>
      <c r="D196" s="149" t="s">
        <v>122</v>
      </c>
      <c r="E196" s="150">
        <v>15</v>
      </c>
      <c r="F196" s="151">
        <v>0</v>
      </c>
      <c r="G196" s="152">
        <f>E196*F196</f>
        <v>0</v>
      </c>
      <c r="H196" s="153">
        <v>0</v>
      </c>
      <c r="I196" s="154">
        <f>E196*H196</f>
        <v>0</v>
      </c>
      <c r="J196" s="153"/>
      <c r="K196" s="154">
        <f>E196*J196</f>
        <v>0</v>
      </c>
      <c r="O196" s="145"/>
      <c r="Z196" s="145"/>
      <c r="AA196" s="145">
        <v>12</v>
      </c>
      <c r="AB196" s="145">
        <v>0</v>
      </c>
      <c r="AC196" s="145">
        <v>165</v>
      </c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55">
        <f>G196</f>
        <v>0</v>
      </c>
      <c r="BA196" s="145"/>
      <c r="BB196" s="145"/>
      <c r="BC196" s="145"/>
      <c r="BD196" s="145"/>
      <c r="BE196" s="145"/>
      <c r="BF196" s="145"/>
      <c r="BG196" s="145"/>
      <c r="BH196" s="145"/>
      <c r="BI196" s="145"/>
      <c r="CA196" s="145">
        <v>12</v>
      </c>
      <c r="CB196" s="145">
        <v>0</v>
      </c>
      <c r="CZ196" s="108">
        <v>2</v>
      </c>
    </row>
    <row r="197" spans="1:104" ht="12.75">
      <c r="A197" s="146">
        <v>166</v>
      </c>
      <c r="B197" s="147" t="s">
        <v>2035</v>
      </c>
      <c r="C197" s="148" t="s">
        <v>2036</v>
      </c>
      <c r="D197" s="149" t="s">
        <v>122</v>
      </c>
      <c r="E197" s="150">
        <v>3</v>
      </c>
      <c r="F197" s="151">
        <v>0</v>
      </c>
      <c r="G197" s="152">
        <f>E197*F197</f>
        <v>0</v>
      </c>
      <c r="H197" s="153">
        <v>0</v>
      </c>
      <c r="I197" s="154">
        <f>E197*H197</f>
        <v>0</v>
      </c>
      <c r="J197" s="153"/>
      <c r="K197" s="154">
        <f>E197*J197</f>
        <v>0</v>
      </c>
      <c r="O197" s="145"/>
      <c r="Z197" s="145"/>
      <c r="AA197" s="145">
        <v>12</v>
      </c>
      <c r="AB197" s="145">
        <v>0</v>
      </c>
      <c r="AC197" s="145">
        <v>166</v>
      </c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55">
        <f>G197</f>
        <v>0</v>
      </c>
      <c r="BA197" s="145"/>
      <c r="BB197" s="145"/>
      <c r="BC197" s="145"/>
      <c r="BD197" s="145"/>
      <c r="BE197" s="145"/>
      <c r="BF197" s="145"/>
      <c r="BG197" s="145"/>
      <c r="BH197" s="145"/>
      <c r="BI197" s="145"/>
      <c r="CA197" s="145">
        <v>12</v>
      </c>
      <c r="CB197" s="145">
        <v>0</v>
      </c>
      <c r="CZ197" s="108">
        <v>2</v>
      </c>
    </row>
    <row r="198" spans="1:104" ht="22.5">
      <c r="A198" s="146">
        <v>167</v>
      </c>
      <c r="B198" s="147" t="s">
        <v>2037</v>
      </c>
      <c r="C198" s="148" t="s">
        <v>2038</v>
      </c>
      <c r="D198" s="149" t="s">
        <v>122</v>
      </c>
      <c r="E198" s="150">
        <v>5</v>
      </c>
      <c r="F198" s="151">
        <v>0</v>
      </c>
      <c r="G198" s="152">
        <f>E198*F198</f>
        <v>0</v>
      </c>
      <c r="H198" s="153">
        <v>0</v>
      </c>
      <c r="I198" s="154">
        <f>E198*H198</f>
        <v>0</v>
      </c>
      <c r="J198" s="153"/>
      <c r="K198" s="154">
        <f>E198*J198</f>
        <v>0</v>
      </c>
      <c r="O198" s="145"/>
      <c r="Z198" s="145"/>
      <c r="AA198" s="145">
        <v>12</v>
      </c>
      <c r="AB198" s="145">
        <v>0</v>
      </c>
      <c r="AC198" s="145">
        <v>167</v>
      </c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55">
        <f>G198</f>
        <v>0</v>
      </c>
      <c r="BA198" s="145"/>
      <c r="BB198" s="145"/>
      <c r="BC198" s="145"/>
      <c r="BD198" s="145"/>
      <c r="BE198" s="145"/>
      <c r="BF198" s="145"/>
      <c r="BG198" s="145"/>
      <c r="BH198" s="145"/>
      <c r="BI198" s="145"/>
      <c r="CA198" s="145">
        <v>12</v>
      </c>
      <c r="CB198" s="145">
        <v>0</v>
      </c>
      <c r="CZ198" s="108">
        <v>2</v>
      </c>
    </row>
    <row r="199" spans="1:104" ht="12.75">
      <c r="A199" s="146">
        <v>168</v>
      </c>
      <c r="B199" s="147" t="s">
        <v>84</v>
      </c>
      <c r="C199" s="148" t="s">
        <v>1780</v>
      </c>
      <c r="D199" s="149" t="s">
        <v>86</v>
      </c>
      <c r="E199" s="150">
        <v>1</v>
      </c>
      <c r="F199" s="151">
        <v>0</v>
      </c>
      <c r="G199" s="152">
        <f>E199*F199</f>
        <v>0</v>
      </c>
      <c r="H199" s="153">
        <v>0</v>
      </c>
      <c r="I199" s="154">
        <f>E199*H199</f>
        <v>0</v>
      </c>
      <c r="J199" s="153"/>
      <c r="K199" s="154">
        <f>E199*J199</f>
        <v>0</v>
      </c>
      <c r="O199" s="145"/>
      <c r="Z199" s="145"/>
      <c r="AA199" s="145">
        <v>12</v>
      </c>
      <c r="AB199" s="145">
        <v>0</v>
      </c>
      <c r="AC199" s="145">
        <v>168</v>
      </c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55">
        <f>G199</f>
        <v>0</v>
      </c>
      <c r="BA199" s="145"/>
      <c r="BB199" s="145"/>
      <c r="BC199" s="145"/>
      <c r="BD199" s="145"/>
      <c r="BE199" s="145"/>
      <c r="BF199" s="145"/>
      <c r="BG199" s="145"/>
      <c r="BH199" s="145"/>
      <c r="BI199" s="145"/>
      <c r="CA199" s="145">
        <v>12</v>
      </c>
      <c r="CB199" s="145">
        <v>0</v>
      </c>
      <c r="CZ199" s="108">
        <v>2</v>
      </c>
    </row>
    <row r="200" spans="1:61" ht="12.75">
      <c r="A200" s="168" t="s">
        <v>50</v>
      </c>
      <c r="B200" s="169" t="s">
        <v>1992</v>
      </c>
      <c r="C200" s="170" t="s">
        <v>1993</v>
      </c>
      <c r="D200" s="171"/>
      <c r="E200" s="172"/>
      <c r="F200" s="172"/>
      <c r="G200" s="173">
        <f>SUM(G176:G199)</f>
        <v>0</v>
      </c>
      <c r="H200" s="174"/>
      <c r="I200" s="173">
        <f>SUM(I176:I199)</f>
        <v>0</v>
      </c>
      <c r="J200" s="175"/>
      <c r="K200" s="173">
        <f>SUM(K176:K199)</f>
        <v>0</v>
      </c>
      <c r="O200" s="145"/>
      <c r="X200" s="176">
        <f>K200</f>
        <v>0</v>
      </c>
      <c r="Y200" s="176">
        <f>I200</f>
        <v>0</v>
      </c>
      <c r="Z200" s="155">
        <f>G200</f>
        <v>0</v>
      </c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77"/>
      <c r="BB200" s="177"/>
      <c r="BC200" s="177"/>
      <c r="BD200" s="177"/>
      <c r="BE200" s="177"/>
      <c r="BF200" s="177"/>
      <c r="BG200" s="145"/>
      <c r="BH200" s="145"/>
      <c r="BI200" s="145"/>
    </row>
    <row r="201" spans="1:15" ht="14.25" customHeight="1">
      <c r="A201" s="135" t="s">
        <v>46</v>
      </c>
      <c r="B201" s="136" t="s">
        <v>2039</v>
      </c>
      <c r="C201" s="137" t="s">
        <v>2040</v>
      </c>
      <c r="D201" s="138"/>
      <c r="E201" s="139"/>
      <c r="F201" s="139"/>
      <c r="G201" s="140"/>
      <c r="H201" s="141"/>
      <c r="I201" s="142"/>
      <c r="J201" s="143"/>
      <c r="K201" s="144"/>
      <c r="O201" s="145"/>
    </row>
    <row r="202" spans="1:104" ht="22.5">
      <c r="A202" s="146">
        <v>169</v>
      </c>
      <c r="B202" s="147" t="s">
        <v>2041</v>
      </c>
      <c r="C202" s="148" t="s">
        <v>2042</v>
      </c>
      <c r="D202" s="149" t="s">
        <v>122</v>
      </c>
      <c r="E202" s="150">
        <v>6</v>
      </c>
      <c r="F202" s="151">
        <v>0</v>
      </c>
      <c r="G202" s="152">
        <f>E202*F202</f>
        <v>0</v>
      </c>
      <c r="H202" s="153">
        <v>0</v>
      </c>
      <c r="I202" s="154">
        <f>E202*H202</f>
        <v>0</v>
      </c>
      <c r="J202" s="153"/>
      <c r="K202" s="154">
        <f>E202*J202</f>
        <v>0</v>
      </c>
      <c r="O202" s="145"/>
      <c r="Z202" s="145"/>
      <c r="AA202" s="145">
        <v>12</v>
      </c>
      <c r="AB202" s="145">
        <v>0</v>
      </c>
      <c r="AC202" s="145">
        <v>169</v>
      </c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55">
        <f>G202</f>
        <v>0</v>
      </c>
      <c r="BA202" s="145"/>
      <c r="BB202" s="145"/>
      <c r="BC202" s="145"/>
      <c r="BD202" s="145"/>
      <c r="BE202" s="145"/>
      <c r="BF202" s="145"/>
      <c r="BG202" s="145"/>
      <c r="BH202" s="145"/>
      <c r="BI202" s="145"/>
      <c r="CA202" s="145">
        <v>12</v>
      </c>
      <c r="CB202" s="145">
        <v>0</v>
      </c>
      <c r="CZ202" s="108">
        <v>2</v>
      </c>
    </row>
    <row r="203" spans="1:104" ht="22.5">
      <c r="A203" s="146">
        <v>170</v>
      </c>
      <c r="B203" s="147" t="s">
        <v>2043</v>
      </c>
      <c r="C203" s="148" t="s">
        <v>2044</v>
      </c>
      <c r="D203" s="149" t="s">
        <v>122</v>
      </c>
      <c r="E203" s="150">
        <v>39</v>
      </c>
      <c r="F203" s="151">
        <v>0</v>
      </c>
      <c r="G203" s="152">
        <f>E203*F203</f>
        <v>0</v>
      </c>
      <c r="H203" s="153">
        <v>0</v>
      </c>
      <c r="I203" s="154">
        <f>E203*H203</f>
        <v>0</v>
      </c>
      <c r="J203" s="153"/>
      <c r="K203" s="154">
        <f>E203*J203</f>
        <v>0</v>
      </c>
      <c r="O203" s="145"/>
      <c r="Z203" s="145"/>
      <c r="AA203" s="145">
        <v>12</v>
      </c>
      <c r="AB203" s="145">
        <v>0</v>
      </c>
      <c r="AC203" s="145">
        <v>170</v>
      </c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55">
        <f>G203</f>
        <v>0</v>
      </c>
      <c r="BA203" s="145"/>
      <c r="BB203" s="145"/>
      <c r="BC203" s="145"/>
      <c r="BD203" s="145"/>
      <c r="BE203" s="145"/>
      <c r="BF203" s="145"/>
      <c r="BG203" s="145"/>
      <c r="BH203" s="145"/>
      <c r="BI203" s="145"/>
      <c r="CA203" s="145">
        <v>12</v>
      </c>
      <c r="CB203" s="145">
        <v>0</v>
      </c>
      <c r="CZ203" s="108">
        <v>2</v>
      </c>
    </row>
    <row r="204" spans="1:104" ht="22.5">
      <c r="A204" s="146">
        <v>171</v>
      </c>
      <c r="B204" s="147" t="s">
        <v>2045</v>
      </c>
      <c r="C204" s="148" t="s">
        <v>2046</v>
      </c>
      <c r="D204" s="149" t="s">
        <v>122</v>
      </c>
      <c r="E204" s="150">
        <v>20</v>
      </c>
      <c r="F204" s="151">
        <v>0</v>
      </c>
      <c r="G204" s="152">
        <f>E204*F204</f>
        <v>0</v>
      </c>
      <c r="H204" s="153">
        <v>0</v>
      </c>
      <c r="I204" s="154">
        <f>E204*H204</f>
        <v>0</v>
      </c>
      <c r="J204" s="153"/>
      <c r="K204" s="154">
        <f>E204*J204</f>
        <v>0</v>
      </c>
      <c r="O204" s="145"/>
      <c r="Z204" s="145"/>
      <c r="AA204" s="145">
        <v>12</v>
      </c>
      <c r="AB204" s="145">
        <v>0</v>
      </c>
      <c r="AC204" s="145">
        <v>171</v>
      </c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55">
        <f>G204</f>
        <v>0</v>
      </c>
      <c r="BA204" s="145"/>
      <c r="BB204" s="145"/>
      <c r="BC204" s="145"/>
      <c r="BD204" s="145"/>
      <c r="BE204" s="145"/>
      <c r="BF204" s="145"/>
      <c r="BG204" s="145"/>
      <c r="BH204" s="145"/>
      <c r="BI204" s="145"/>
      <c r="CA204" s="145">
        <v>12</v>
      </c>
      <c r="CB204" s="145">
        <v>0</v>
      </c>
      <c r="CZ204" s="108">
        <v>2</v>
      </c>
    </row>
    <row r="205" spans="1:104" ht="22.5">
      <c r="A205" s="146">
        <v>172</v>
      </c>
      <c r="B205" s="147" t="s">
        <v>2047</v>
      </c>
      <c r="C205" s="148" t="s">
        <v>2048</v>
      </c>
      <c r="D205" s="149" t="s">
        <v>122</v>
      </c>
      <c r="E205" s="150">
        <v>5</v>
      </c>
      <c r="F205" s="151">
        <v>0</v>
      </c>
      <c r="G205" s="152">
        <f>E205*F205</f>
        <v>0</v>
      </c>
      <c r="H205" s="153">
        <v>0</v>
      </c>
      <c r="I205" s="154">
        <f>E205*H205</f>
        <v>0</v>
      </c>
      <c r="J205" s="153"/>
      <c r="K205" s="154">
        <f>E205*J205</f>
        <v>0</v>
      </c>
      <c r="O205" s="145"/>
      <c r="Z205" s="145"/>
      <c r="AA205" s="145">
        <v>12</v>
      </c>
      <c r="AB205" s="145">
        <v>0</v>
      </c>
      <c r="AC205" s="145">
        <v>172</v>
      </c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55">
        <f>G205</f>
        <v>0</v>
      </c>
      <c r="BA205" s="145"/>
      <c r="BB205" s="145"/>
      <c r="BC205" s="145"/>
      <c r="BD205" s="145"/>
      <c r="BE205" s="145"/>
      <c r="BF205" s="145"/>
      <c r="BG205" s="145"/>
      <c r="BH205" s="145"/>
      <c r="BI205" s="145"/>
      <c r="CA205" s="145">
        <v>12</v>
      </c>
      <c r="CB205" s="145">
        <v>0</v>
      </c>
      <c r="CZ205" s="108">
        <v>2</v>
      </c>
    </row>
    <row r="206" spans="1:104" ht="22.5">
      <c r="A206" s="146">
        <v>173</v>
      </c>
      <c r="B206" s="147" t="s">
        <v>2049</v>
      </c>
      <c r="C206" s="148" t="s">
        <v>2050</v>
      </c>
      <c r="D206" s="149" t="s">
        <v>122</v>
      </c>
      <c r="E206" s="150">
        <v>4</v>
      </c>
      <c r="F206" s="151">
        <v>0</v>
      </c>
      <c r="G206" s="152">
        <f>E206*F206</f>
        <v>0</v>
      </c>
      <c r="H206" s="153">
        <v>0</v>
      </c>
      <c r="I206" s="154">
        <f>E206*H206</f>
        <v>0</v>
      </c>
      <c r="J206" s="153"/>
      <c r="K206" s="154">
        <f>E206*J206</f>
        <v>0</v>
      </c>
      <c r="O206" s="145"/>
      <c r="Z206" s="145"/>
      <c r="AA206" s="145">
        <v>12</v>
      </c>
      <c r="AB206" s="145">
        <v>0</v>
      </c>
      <c r="AC206" s="145">
        <v>173</v>
      </c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55">
        <f>G206</f>
        <v>0</v>
      </c>
      <c r="BA206" s="145"/>
      <c r="BB206" s="145"/>
      <c r="BC206" s="145"/>
      <c r="BD206" s="145"/>
      <c r="BE206" s="145"/>
      <c r="BF206" s="145"/>
      <c r="BG206" s="145"/>
      <c r="BH206" s="145"/>
      <c r="BI206" s="145"/>
      <c r="CA206" s="145">
        <v>12</v>
      </c>
      <c r="CB206" s="145">
        <v>0</v>
      </c>
      <c r="CZ206" s="108">
        <v>2</v>
      </c>
    </row>
    <row r="207" spans="1:104" ht="22.5">
      <c r="A207" s="146">
        <v>174</v>
      </c>
      <c r="B207" s="147" t="s">
        <v>2051</v>
      </c>
      <c r="C207" s="148" t="s">
        <v>2052</v>
      </c>
      <c r="D207" s="149" t="s">
        <v>122</v>
      </c>
      <c r="E207" s="150">
        <v>11</v>
      </c>
      <c r="F207" s="151">
        <v>0</v>
      </c>
      <c r="G207" s="152">
        <f>E207*F207</f>
        <v>0</v>
      </c>
      <c r="H207" s="153">
        <v>0</v>
      </c>
      <c r="I207" s="154">
        <f>E207*H207</f>
        <v>0</v>
      </c>
      <c r="J207" s="153"/>
      <c r="K207" s="154">
        <f>E207*J207</f>
        <v>0</v>
      </c>
      <c r="O207" s="145"/>
      <c r="Z207" s="145"/>
      <c r="AA207" s="145">
        <v>12</v>
      </c>
      <c r="AB207" s="145">
        <v>0</v>
      </c>
      <c r="AC207" s="145">
        <v>174</v>
      </c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55">
        <f>G207</f>
        <v>0</v>
      </c>
      <c r="BA207" s="145"/>
      <c r="BB207" s="145"/>
      <c r="BC207" s="145"/>
      <c r="BD207" s="145"/>
      <c r="BE207" s="145"/>
      <c r="BF207" s="145"/>
      <c r="BG207" s="145"/>
      <c r="BH207" s="145"/>
      <c r="BI207" s="145"/>
      <c r="CA207" s="145">
        <v>12</v>
      </c>
      <c r="CB207" s="145">
        <v>0</v>
      </c>
      <c r="CZ207" s="108">
        <v>2</v>
      </c>
    </row>
    <row r="208" spans="1:104" ht="22.5">
      <c r="A208" s="146">
        <v>175</v>
      </c>
      <c r="B208" s="147" t="s">
        <v>2053</v>
      </c>
      <c r="C208" s="148" t="s">
        <v>2054</v>
      </c>
      <c r="D208" s="149" t="s">
        <v>122</v>
      </c>
      <c r="E208" s="150">
        <v>14</v>
      </c>
      <c r="F208" s="151">
        <v>0</v>
      </c>
      <c r="G208" s="152">
        <f>E208*F208</f>
        <v>0</v>
      </c>
      <c r="H208" s="153">
        <v>0</v>
      </c>
      <c r="I208" s="154">
        <f>E208*H208</f>
        <v>0</v>
      </c>
      <c r="J208" s="153"/>
      <c r="K208" s="154">
        <f>E208*J208</f>
        <v>0</v>
      </c>
      <c r="O208" s="145"/>
      <c r="Z208" s="145"/>
      <c r="AA208" s="145">
        <v>12</v>
      </c>
      <c r="AB208" s="145">
        <v>0</v>
      </c>
      <c r="AC208" s="145">
        <v>175</v>
      </c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55">
        <f>G208</f>
        <v>0</v>
      </c>
      <c r="BA208" s="145"/>
      <c r="BB208" s="145"/>
      <c r="BC208" s="145"/>
      <c r="BD208" s="145"/>
      <c r="BE208" s="145"/>
      <c r="BF208" s="145"/>
      <c r="BG208" s="145"/>
      <c r="BH208" s="145"/>
      <c r="BI208" s="145"/>
      <c r="CA208" s="145">
        <v>12</v>
      </c>
      <c r="CB208" s="145">
        <v>0</v>
      </c>
      <c r="CZ208" s="108">
        <v>2</v>
      </c>
    </row>
    <row r="209" spans="1:104" ht="22.5">
      <c r="A209" s="146">
        <v>176</v>
      </c>
      <c r="B209" s="147" t="s">
        <v>2055</v>
      </c>
      <c r="C209" s="148" t="s">
        <v>2056</v>
      </c>
      <c r="D209" s="149" t="s">
        <v>122</v>
      </c>
      <c r="E209" s="150">
        <v>3</v>
      </c>
      <c r="F209" s="151">
        <v>0</v>
      </c>
      <c r="G209" s="152">
        <f>E209*F209</f>
        <v>0</v>
      </c>
      <c r="H209" s="153">
        <v>0</v>
      </c>
      <c r="I209" s="154">
        <f>E209*H209</f>
        <v>0</v>
      </c>
      <c r="J209" s="153"/>
      <c r="K209" s="154">
        <f>E209*J209</f>
        <v>0</v>
      </c>
      <c r="O209" s="145"/>
      <c r="Z209" s="145"/>
      <c r="AA209" s="145">
        <v>12</v>
      </c>
      <c r="AB209" s="145">
        <v>0</v>
      </c>
      <c r="AC209" s="145">
        <v>176</v>
      </c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55">
        <f>G209</f>
        <v>0</v>
      </c>
      <c r="BA209" s="145"/>
      <c r="BB209" s="145"/>
      <c r="BC209" s="145"/>
      <c r="BD209" s="145"/>
      <c r="BE209" s="145"/>
      <c r="BF209" s="145"/>
      <c r="BG209" s="145"/>
      <c r="BH209" s="145"/>
      <c r="BI209" s="145"/>
      <c r="CA209" s="145">
        <v>12</v>
      </c>
      <c r="CB209" s="145">
        <v>0</v>
      </c>
      <c r="CZ209" s="108">
        <v>2</v>
      </c>
    </row>
    <row r="210" spans="1:104" ht="12.75">
      <c r="A210" s="146">
        <v>177</v>
      </c>
      <c r="B210" s="147" t="s">
        <v>2057</v>
      </c>
      <c r="C210" s="148" t="s">
        <v>1780</v>
      </c>
      <c r="D210" s="149" t="s">
        <v>86</v>
      </c>
      <c r="E210" s="150">
        <v>1</v>
      </c>
      <c r="F210" s="151">
        <v>0</v>
      </c>
      <c r="G210" s="152">
        <f>E210*F210</f>
        <v>0</v>
      </c>
      <c r="H210" s="153">
        <v>0</v>
      </c>
      <c r="I210" s="154">
        <f>E210*H210</f>
        <v>0</v>
      </c>
      <c r="J210" s="153"/>
      <c r="K210" s="154">
        <f>E210*J210</f>
        <v>0</v>
      </c>
      <c r="O210" s="145"/>
      <c r="Z210" s="145"/>
      <c r="AA210" s="145">
        <v>12</v>
      </c>
      <c r="AB210" s="145">
        <v>0</v>
      </c>
      <c r="AC210" s="145">
        <v>177</v>
      </c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55">
        <f>G210</f>
        <v>0</v>
      </c>
      <c r="BA210" s="145"/>
      <c r="BB210" s="145"/>
      <c r="BC210" s="145"/>
      <c r="BD210" s="145"/>
      <c r="BE210" s="145"/>
      <c r="BF210" s="145"/>
      <c r="BG210" s="145"/>
      <c r="BH210" s="145"/>
      <c r="BI210" s="145"/>
      <c r="CA210" s="145">
        <v>12</v>
      </c>
      <c r="CB210" s="145">
        <v>0</v>
      </c>
      <c r="CZ210" s="108">
        <v>2</v>
      </c>
    </row>
    <row r="211" spans="1:104" ht="12.75">
      <c r="A211" s="146">
        <v>178</v>
      </c>
      <c r="B211" s="147" t="s">
        <v>2058</v>
      </c>
      <c r="C211" s="148" t="s">
        <v>2059</v>
      </c>
      <c r="D211" s="149" t="s">
        <v>122</v>
      </c>
      <c r="E211" s="150">
        <v>6</v>
      </c>
      <c r="F211" s="151">
        <v>0</v>
      </c>
      <c r="G211" s="152">
        <f>E211*F211</f>
        <v>0</v>
      </c>
      <c r="H211" s="153">
        <v>0</v>
      </c>
      <c r="I211" s="154">
        <f>E211*H211</f>
        <v>0</v>
      </c>
      <c r="J211" s="153"/>
      <c r="K211" s="154">
        <f>E211*J211</f>
        <v>0</v>
      </c>
      <c r="O211" s="145"/>
      <c r="Z211" s="145"/>
      <c r="AA211" s="145">
        <v>12</v>
      </c>
      <c r="AB211" s="145">
        <v>0</v>
      </c>
      <c r="AC211" s="145">
        <v>178</v>
      </c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55">
        <f>G211</f>
        <v>0</v>
      </c>
      <c r="BA211" s="145"/>
      <c r="BB211" s="145"/>
      <c r="BC211" s="145"/>
      <c r="BD211" s="145"/>
      <c r="BE211" s="145"/>
      <c r="BF211" s="145"/>
      <c r="BG211" s="145"/>
      <c r="BH211" s="145"/>
      <c r="BI211" s="145"/>
      <c r="CA211" s="145">
        <v>12</v>
      </c>
      <c r="CB211" s="145">
        <v>0</v>
      </c>
      <c r="CZ211" s="108">
        <v>2</v>
      </c>
    </row>
    <row r="212" spans="1:104" ht="22.5">
      <c r="A212" s="146">
        <v>179</v>
      </c>
      <c r="B212" s="147" t="s">
        <v>2060</v>
      </c>
      <c r="C212" s="148" t="s">
        <v>2061</v>
      </c>
      <c r="D212" s="149" t="s">
        <v>122</v>
      </c>
      <c r="E212" s="150">
        <v>9</v>
      </c>
      <c r="F212" s="151">
        <v>0</v>
      </c>
      <c r="G212" s="152">
        <f>E212*F212</f>
        <v>0</v>
      </c>
      <c r="H212" s="153">
        <v>0</v>
      </c>
      <c r="I212" s="154">
        <f>E212*H212</f>
        <v>0</v>
      </c>
      <c r="J212" s="153"/>
      <c r="K212" s="154">
        <f>E212*J212</f>
        <v>0</v>
      </c>
      <c r="O212" s="145"/>
      <c r="Z212" s="145"/>
      <c r="AA212" s="145">
        <v>12</v>
      </c>
      <c r="AB212" s="145">
        <v>0</v>
      </c>
      <c r="AC212" s="145">
        <v>179</v>
      </c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55">
        <f>G212</f>
        <v>0</v>
      </c>
      <c r="BA212" s="145"/>
      <c r="BB212" s="145"/>
      <c r="BC212" s="145"/>
      <c r="BD212" s="145"/>
      <c r="BE212" s="145"/>
      <c r="BF212" s="145"/>
      <c r="BG212" s="145"/>
      <c r="BH212" s="145"/>
      <c r="BI212" s="145"/>
      <c r="CA212" s="145">
        <v>12</v>
      </c>
      <c r="CB212" s="145">
        <v>0</v>
      </c>
      <c r="CZ212" s="108">
        <v>2</v>
      </c>
    </row>
    <row r="213" spans="1:104" ht="12.75">
      <c r="A213" s="146">
        <v>180</v>
      </c>
      <c r="B213" s="147" t="s">
        <v>2062</v>
      </c>
      <c r="C213" s="148" t="s">
        <v>2063</v>
      </c>
      <c r="D213" s="149" t="s">
        <v>122</v>
      </c>
      <c r="E213" s="150">
        <v>6</v>
      </c>
      <c r="F213" s="151">
        <v>0</v>
      </c>
      <c r="G213" s="152">
        <f>E213*F213</f>
        <v>0</v>
      </c>
      <c r="H213" s="153">
        <v>0</v>
      </c>
      <c r="I213" s="154">
        <f>E213*H213</f>
        <v>0</v>
      </c>
      <c r="J213" s="153"/>
      <c r="K213" s="154">
        <f>E213*J213</f>
        <v>0</v>
      </c>
      <c r="O213" s="145"/>
      <c r="Z213" s="145"/>
      <c r="AA213" s="145">
        <v>12</v>
      </c>
      <c r="AB213" s="145">
        <v>0</v>
      </c>
      <c r="AC213" s="145">
        <v>180</v>
      </c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55">
        <f>G213</f>
        <v>0</v>
      </c>
      <c r="BA213" s="145"/>
      <c r="BB213" s="145"/>
      <c r="BC213" s="145"/>
      <c r="BD213" s="145"/>
      <c r="BE213" s="145"/>
      <c r="BF213" s="145"/>
      <c r="BG213" s="145"/>
      <c r="BH213" s="145"/>
      <c r="BI213" s="145"/>
      <c r="CA213" s="145">
        <v>12</v>
      </c>
      <c r="CB213" s="145">
        <v>0</v>
      </c>
      <c r="CZ213" s="108">
        <v>2</v>
      </c>
    </row>
    <row r="214" spans="1:104" ht="12.75">
      <c r="A214" s="146">
        <v>181</v>
      </c>
      <c r="B214" s="147" t="s">
        <v>84</v>
      </c>
      <c r="C214" s="148" t="s">
        <v>2064</v>
      </c>
      <c r="D214" s="149" t="s">
        <v>86</v>
      </c>
      <c r="E214" s="150">
        <v>1</v>
      </c>
      <c r="F214" s="151">
        <v>0</v>
      </c>
      <c r="G214" s="152">
        <f>E214*F214</f>
        <v>0</v>
      </c>
      <c r="H214" s="153">
        <v>0</v>
      </c>
      <c r="I214" s="154">
        <f>E214*H214</f>
        <v>0</v>
      </c>
      <c r="J214" s="153"/>
      <c r="K214" s="154">
        <f>E214*J214</f>
        <v>0</v>
      </c>
      <c r="O214" s="145"/>
      <c r="Z214" s="145"/>
      <c r="AA214" s="145">
        <v>12</v>
      </c>
      <c r="AB214" s="145">
        <v>0</v>
      </c>
      <c r="AC214" s="145">
        <v>182</v>
      </c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55">
        <f>G214</f>
        <v>0</v>
      </c>
      <c r="BA214" s="145"/>
      <c r="BB214" s="145"/>
      <c r="BC214" s="145"/>
      <c r="BD214" s="145"/>
      <c r="BE214" s="145"/>
      <c r="BF214" s="145"/>
      <c r="BG214" s="145"/>
      <c r="BH214" s="145"/>
      <c r="BI214" s="145"/>
      <c r="CA214" s="145">
        <v>12</v>
      </c>
      <c r="CB214" s="145">
        <v>0</v>
      </c>
      <c r="CZ214" s="108">
        <v>2</v>
      </c>
    </row>
    <row r="215" spans="1:104" ht="12.75">
      <c r="A215" s="146">
        <v>182</v>
      </c>
      <c r="B215" s="147" t="s">
        <v>84</v>
      </c>
      <c r="C215" s="148" t="s">
        <v>2065</v>
      </c>
      <c r="D215" s="149" t="s">
        <v>86</v>
      </c>
      <c r="E215" s="150">
        <v>1</v>
      </c>
      <c r="F215" s="151">
        <v>0</v>
      </c>
      <c r="G215" s="152">
        <f>E215*F215</f>
        <v>0</v>
      </c>
      <c r="H215" s="153">
        <v>0</v>
      </c>
      <c r="I215" s="154">
        <f>E215*H215</f>
        <v>0</v>
      </c>
      <c r="J215" s="153"/>
      <c r="K215" s="154">
        <f>E215*J215</f>
        <v>0</v>
      </c>
      <c r="O215" s="145"/>
      <c r="Z215" s="145"/>
      <c r="AA215" s="145">
        <v>12</v>
      </c>
      <c r="AB215" s="145">
        <v>0</v>
      </c>
      <c r="AC215" s="145">
        <v>181</v>
      </c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55">
        <f>G215</f>
        <v>0</v>
      </c>
      <c r="BA215" s="145"/>
      <c r="BB215" s="145"/>
      <c r="BC215" s="145"/>
      <c r="BD215" s="145"/>
      <c r="BE215" s="145"/>
      <c r="BF215" s="145"/>
      <c r="BG215" s="145"/>
      <c r="BH215" s="145"/>
      <c r="BI215" s="145"/>
      <c r="CA215" s="145">
        <v>12</v>
      </c>
      <c r="CB215" s="145">
        <v>0</v>
      </c>
      <c r="CZ215" s="108">
        <v>2</v>
      </c>
    </row>
    <row r="216" spans="1:61" ht="12.75">
      <c r="A216" s="168" t="s">
        <v>50</v>
      </c>
      <c r="B216" s="169" t="s">
        <v>2039</v>
      </c>
      <c r="C216" s="170" t="s">
        <v>2040</v>
      </c>
      <c r="D216" s="171"/>
      <c r="E216" s="172"/>
      <c r="F216" s="172"/>
      <c r="G216" s="173">
        <f>SUM(G201:G215)</f>
        <v>0</v>
      </c>
      <c r="H216" s="174"/>
      <c r="I216" s="173">
        <f>SUM(I201:I215)</f>
        <v>0</v>
      </c>
      <c r="J216" s="175"/>
      <c r="K216" s="173">
        <f>SUM(K201:K215)</f>
        <v>0</v>
      </c>
      <c r="O216" s="145"/>
      <c r="X216" s="176">
        <f>K216</f>
        <v>0</v>
      </c>
      <c r="Y216" s="176">
        <f>I216</f>
        <v>0</v>
      </c>
      <c r="Z216" s="155">
        <f>G216</f>
        <v>0</v>
      </c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77"/>
      <c r="BB216" s="177"/>
      <c r="BC216" s="177"/>
      <c r="BD216" s="177"/>
      <c r="BE216" s="177"/>
      <c r="BF216" s="177"/>
      <c r="BG216" s="145"/>
      <c r="BH216" s="145"/>
      <c r="BI216" s="145"/>
    </row>
    <row r="217" spans="1:15" ht="14.25" customHeight="1">
      <c r="A217" s="135" t="s">
        <v>46</v>
      </c>
      <c r="B217" s="136" t="s">
        <v>2066</v>
      </c>
      <c r="C217" s="137" t="s">
        <v>2067</v>
      </c>
      <c r="D217" s="138"/>
      <c r="E217" s="139"/>
      <c r="F217" s="139"/>
      <c r="G217" s="140"/>
      <c r="H217" s="141"/>
      <c r="I217" s="142"/>
      <c r="J217" s="143"/>
      <c r="K217" s="144"/>
      <c r="O217" s="145"/>
    </row>
    <row r="218" spans="1:104" ht="12.75">
      <c r="A218" s="146">
        <v>183</v>
      </c>
      <c r="B218" s="147" t="s">
        <v>2068</v>
      </c>
      <c r="C218" s="148" t="s">
        <v>2069</v>
      </c>
      <c r="D218" s="149" t="s">
        <v>86</v>
      </c>
      <c r="E218" s="150">
        <v>1</v>
      </c>
      <c r="F218" s="151">
        <v>0</v>
      </c>
      <c r="G218" s="152">
        <f>E218*F218</f>
        <v>0</v>
      </c>
      <c r="H218" s="153">
        <v>0</v>
      </c>
      <c r="I218" s="154">
        <f>E218*H218</f>
        <v>0</v>
      </c>
      <c r="J218" s="153"/>
      <c r="K218" s="154">
        <f>E218*J218</f>
        <v>0</v>
      </c>
      <c r="O218" s="145"/>
      <c r="Z218" s="145"/>
      <c r="AA218" s="145">
        <v>12</v>
      </c>
      <c r="AB218" s="145">
        <v>0</v>
      </c>
      <c r="AC218" s="145">
        <v>183</v>
      </c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55">
        <f>G218</f>
        <v>0</v>
      </c>
      <c r="BA218" s="145"/>
      <c r="BB218" s="145"/>
      <c r="BC218" s="145"/>
      <c r="BD218" s="145"/>
      <c r="BE218" s="145"/>
      <c r="BF218" s="145"/>
      <c r="BG218" s="145"/>
      <c r="BH218" s="145"/>
      <c r="BI218" s="145"/>
      <c r="CA218" s="145">
        <v>12</v>
      </c>
      <c r="CB218" s="145">
        <v>0</v>
      </c>
      <c r="CZ218" s="108">
        <v>2</v>
      </c>
    </row>
    <row r="219" spans="1:104" ht="12.75">
      <c r="A219" s="146">
        <v>184</v>
      </c>
      <c r="B219" s="147" t="s">
        <v>2070</v>
      </c>
      <c r="C219" s="148" t="s">
        <v>2071</v>
      </c>
      <c r="D219" s="149" t="s">
        <v>86</v>
      </c>
      <c r="E219" s="150">
        <v>1</v>
      </c>
      <c r="F219" s="151">
        <v>0</v>
      </c>
      <c r="G219" s="152">
        <f>E219*F219</f>
        <v>0</v>
      </c>
      <c r="H219" s="153">
        <v>0</v>
      </c>
      <c r="I219" s="154">
        <f>E219*H219</f>
        <v>0</v>
      </c>
      <c r="J219" s="153"/>
      <c r="K219" s="154">
        <f>E219*J219</f>
        <v>0</v>
      </c>
      <c r="O219" s="145"/>
      <c r="Z219" s="145"/>
      <c r="AA219" s="145">
        <v>12</v>
      </c>
      <c r="AB219" s="145">
        <v>0</v>
      </c>
      <c r="AC219" s="145">
        <v>184</v>
      </c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55">
        <f>G219</f>
        <v>0</v>
      </c>
      <c r="BA219" s="145"/>
      <c r="BB219" s="145"/>
      <c r="BC219" s="145"/>
      <c r="BD219" s="145"/>
      <c r="BE219" s="145"/>
      <c r="BF219" s="145"/>
      <c r="BG219" s="145"/>
      <c r="BH219" s="145"/>
      <c r="BI219" s="145"/>
      <c r="CA219" s="145">
        <v>12</v>
      </c>
      <c r="CB219" s="145">
        <v>0</v>
      </c>
      <c r="CZ219" s="108">
        <v>2</v>
      </c>
    </row>
    <row r="220" spans="1:61" ht="12.75">
      <c r="A220" s="168" t="s">
        <v>50</v>
      </c>
      <c r="B220" s="169" t="s">
        <v>2066</v>
      </c>
      <c r="C220" s="170" t="s">
        <v>2067</v>
      </c>
      <c r="D220" s="171"/>
      <c r="E220" s="172"/>
      <c r="F220" s="172"/>
      <c r="G220" s="173">
        <f>SUM(G217:G219)</f>
        <v>0</v>
      </c>
      <c r="H220" s="174"/>
      <c r="I220" s="173">
        <f>SUM(I217:I219)</f>
        <v>0</v>
      </c>
      <c r="J220" s="175"/>
      <c r="K220" s="173">
        <f>SUM(K217:K219)</f>
        <v>0</v>
      </c>
      <c r="O220" s="145"/>
      <c r="X220" s="176">
        <f>K220</f>
        <v>0</v>
      </c>
      <c r="Y220" s="176">
        <f>I220</f>
        <v>0</v>
      </c>
      <c r="Z220" s="155">
        <f>G220</f>
        <v>0</v>
      </c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77"/>
      <c r="BB220" s="177"/>
      <c r="BC220" s="177"/>
      <c r="BD220" s="177"/>
      <c r="BE220" s="177"/>
      <c r="BF220" s="177"/>
      <c r="BG220" s="145"/>
      <c r="BH220" s="145"/>
      <c r="BI220" s="145"/>
    </row>
    <row r="221" spans="1:15" ht="14.25" customHeight="1">
      <c r="A221" s="135" t="s">
        <v>46</v>
      </c>
      <c r="B221" s="136" t="s">
        <v>2072</v>
      </c>
      <c r="C221" s="137" t="s">
        <v>2073</v>
      </c>
      <c r="D221" s="138"/>
      <c r="E221" s="139"/>
      <c r="F221" s="139"/>
      <c r="G221" s="140"/>
      <c r="H221" s="141"/>
      <c r="I221" s="142"/>
      <c r="J221" s="143"/>
      <c r="K221" s="144"/>
      <c r="O221" s="145"/>
    </row>
    <row r="222" spans="1:104" ht="12.75">
      <c r="A222" s="146">
        <v>185</v>
      </c>
      <c r="B222" s="147" t="s">
        <v>2070</v>
      </c>
      <c r="C222" s="148" t="s">
        <v>2074</v>
      </c>
      <c r="D222" s="149" t="s">
        <v>86</v>
      </c>
      <c r="E222" s="150">
        <v>1</v>
      </c>
      <c r="F222" s="151">
        <v>0</v>
      </c>
      <c r="G222" s="152">
        <f>E222*F222</f>
        <v>0</v>
      </c>
      <c r="H222" s="153">
        <v>0</v>
      </c>
      <c r="I222" s="154">
        <f>E222*H222</f>
        <v>0</v>
      </c>
      <c r="J222" s="153"/>
      <c r="K222" s="154">
        <f>E222*J222</f>
        <v>0</v>
      </c>
      <c r="O222" s="145"/>
      <c r="Z222" s="145"/>
      <c r="AA222" s="145">
        <v>12</v>
      </c>
      <c r="AB222" s="145">
        <v>0</v>
      </c>
      <c r="AC222" s="145">
        <v>185</v>
      </c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55">
        <f>G222</f>
        <v>0</v>
      </c>
      <c r="BA222" s="145"/>
      <c r="BB222" s="145"/>
      <c r="BC222" s="145"/>
      <c r="BD222" s="145"/>
      <c r="BE222" s="145"/>
      <c r="BF222" s="145"/>
      <c r="BG222" s="145"/>
      <c r="BH222" s="145"/>
      <c r="BI222" s="145"/>
      <c r="CA222" s="145">
        <v>12</v>
      </c>
      <c r="CB222" s="145">
        <v>0</v>
      </c>
      <c r="CZ222" s="108">
        <v>2</v>
      </c>
    </row>
    <row r="223" spans="1:104" ht="12.75">
      <c r="A223" s="146">
        <v>186</v>
      </c>
      <c r="B223" s="147" t="s">
        <v>2075</v>
      </c>
      <c r="C223" s="148" t="s">
        <v>2076</v>
      </c>
      <c r="D223" s="149" t="s">
        <v>86</v>
      </c>
      <c r="E223" s="150">
        <v>1</v>
      </c>
      <c r="F223" s="151">
        <v>0</v>
      </c>
      <c r="G223" s="152">
        <f>E223*F223</f>
        <v>0</v>
      </c>
      <c r="H223" s="153">
        <v>0</v>
      </c>
      <c r="I223" s="154">
        <f>E223*H223</f>
        <v>0</v>
      </c>
      <c r="J223" s="153"/>
      <c r="K223" s="154">
        <f>E223*J223</f>
        <v>0</v>
      </c>
      <c r="O223" s="145"/>
      <c r="Z223" s="145"/>
      <c r="AA223" s="145">
        <v>12</v>
      </c>
      <c r="AB223" s="145">
        <v>0</v>
      </c>
      <c r="AC223" s="145">
        <v>186</v>
      </c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55">
        <f>G223</f>
        <v>0</v>
      </c>
      <c r="BA223" s="145"/>
      <c r="BB223" s="145"/>
      <c r="BC223" s="145"/>
      <c r="BD223" s="145"/>
      <c r="BE223" s="145"/>
      <c r="BF223" s="145"/>
      <c r="BG223" s="145"/>
      <c r="BH223" s="145"/>
      <c r="BI223" s="145"/>
      <c r="CA223" s="145">
        <v>12</v>
      </c>
      <c r="CB223" s="145">
        <v>0</v>
      </c>
      <c r="CZ223" s="108">
        <v>2</v>
      </c>
    </row>
    <row r="224" spans="1:104" ht="12.75">
      <c r="A224" s="146">
        <v>187</v>
      </c>
      <c r="B224" s="147" t="s">
        <v>2077</v>
      </c>
      <c r="C224" s="148" t="s">
        <v>2078</v>
      </c>
      <c r="D224" s="149" t="s">
        <v>86</v>
      </c>
      <c r="E224" s="150">
        <v>1</v>
      </c>
      <c r="F224" s="151">
        <v>0</v>
      </c>
      <c r="G224" s="152">
        <f>E224*F224</f>
        <v>0</v>
      </c>
      <c r="H224" s="153">
        <v>0</v>
      </c>
      <c r="I224" s="154">
        <f>E224*H224</f>
        <v>0</v>
      </c>
      <c r="J224" s="153"/>
      <c r="K224" s="154">
        <f>E224*J224</f>
        <v>0</v>
      </c>
      <c r="O224" s="145"/>
      <c r="Z224" s="145"/>
      <c r="AA224" s="145">
        <v>12</v>
      </c>
      <c r="AB224" s="145">
        <v>0</v>
      </c>
      <c r="AC224" s="145">
        <v>187</v>
      </c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55">
        <f>G224</f>
        <v>0</v>
      </c>
      <c r="BA224" s="145"/>
      <c r="BB224" s="145"/>
      <c r="BC224" s="145"/>
      <c r="BD224" s="145"/>
      <c r="BE224" s="145"/>
      <c r="BF224" s="145"/>
      <c r="BG224" s="145"/>
      <c r="BH224" s="145"/>
      <c r="BI224" s="145"/>
      <c r="CA224" s="145">
        <v>12</v>
      </c>
      <c r="CB224" s="145">
        <v>0</v>
      </c>
      <c r="CZ224" s="108">
        <v>2</v>
      </c>
    </row>
    <row r="225" spans="1:104" ht="12.75">
      <c r="A225" s="146">
        <v>188</v>
      </c>
      <c r="B225" s="147" t="s">
        <v>2079</v>
      </c>
      <c r="C225" s="148" t="s">
        <v>2080</v>
      </c>
      <c r="D225" s="149" t="s">
        <v>86</v>
      </c>
      <c r="E225" s="150">
        <v>1</v>
      </c>
      <c r="F225" s="151">
        <v>0</v>
      </c>
      <c r="G225" s="152">
        <f>E225*F225</f>
        <v>0</v>
      </c>
      <c r="H225" s="153">
        <v>0</v>
      </c>
      <c r="I225" s="154">
        <f>E225*H225</f>
        <v>0</v>
      </c>
      <c r="J225" s="153"/>
      <c r="K225" s="154">
        <f>E225*J225</f>
        <v>0</v>
      </c>
      <c r="O225" s="145"/>
      <c r="Z225" s="145"/>
      <c r="AA225" s="145">
        <v>12</v>
      </c>
      <c r="AB225" s="145">
        <v>0</v>
      </c>
      <c r="AC225" s="145">
        <v>189</v>
      </c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55">
        <f>G225</f>
        <v>0</v>
      </c>
      <c r="BA225" s="145"/>
      <c r="BB225" s="145"/>
      <c r="BC225" s="145"/>
      <c r="BD225" s="145"/>
      <c r="BE225" s="145"/>
      <c r="BF225" s="145"/>
      <c r="BG225" s="145"/>
      <c r="BH225" s="145"/>
      <c r="BI225" s="145"/>
      <c r="CA225" s="145">
        <v>12</v>
      </c>
      <c r="CB225" s="145">
        <v>0</v>
      </c>
      <c r="CZ225" s="108">
        <v>2</v>
      </c>
    </row>
    <row r="226" spans="1:104" ht="12.75">
      <c r="A226" s="146">
        <v>189</v>
      </c>
      <c r="B226" s="147" t="s">
        <v>2079</v>
      </c>
      <c r="C226" s="148" t="s">
        <v>2081</v>
      </c>
      <c r="D226" s="149" t="s">
        <v>86</v>
      </c>
      <c r="E226" s="150">
        <v>1</v>
      </c>
      <c r="F226" s="151">
        <v>0</v>
      </c>
      <c r="G226" s="152">
        <f>E226*F226</f>
        <v>0</v>
      </c>
      <c r="H226" s="153">
        <v>0</v>
      </c>
      <c r="I226" s="154">
        <f>E226*H226</f>
        <v>0</v>
      </c>
      <c r="J226" s="153"/>
      <c r="K226" s="154">
        <f>E226*J226</f>
        <v>0</v>
      </c>
      <c r="O226" s="145"/>
      <c r="Z226" s="145"/>
      <c r="AA226" s="145">
        <v>12</v>
      </c>
      <c r="AB226" s="145">
        <v>0</v>
      </c>
      <c r="AC226" s="145">
        <v>188</v>
      </c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55">
        <f>G226</f>
        <v>0</v>
      </c>
      <c r="BA226" s="145"/>
      <c r="BB226" s="145"/>
      <c r="BC226" s="145"/>
      <c r="BD226" s="145"/>
      <c r="BE226" s="145"/>
      <c r="BF226" s="145"/>
      <c r="BG226" s="145"/>
      <c r="BH226" s="145"/>
      <c r="BI226" s="145"/>
      <c r="CA226" s="145">
        <v>12</v>
      </c>
      <c r="CB226" s="145">
        <v>0</v>
      </c>
      <c r="CZ226" s="108">
        <v>2</v>
      </c>
    </row>
    <row r="227" spans="1:104" ht="12.75">
      <c r="A227" s="146">
        <v>190</v>
      </c>
      <c r="B227" s="147" t="s">
        <v>2082</v>
      </c>
      <c r="C227" s="148" t="s">
        <v>2083</v>
      </c>
      <c r="D227" s="149" t="s">
        <v>86</v>
      </c>
      <c r="E227" s="150">
        <v>1</v>
      </c>
      <c r="F227" s="151">
        <v>0</v>
      </c>
      <c r="G227" s="152">
        <f>E227*F227</f>
        <v>0</v>
      </c>
      <c r="H227" s="153">
        <v>0</v>
      </c>
      <c r="I227" s="154">
        <f>E227*H227</f>
        <v>0</v>
      </c>
      <c r="J227" s="153"/>
      <c r="K227" s="154">
        <f>E227*J227</f>
        <v>0</v>
      </c>
      <c r="O227" s="145"/>
      <c r="Z227" s="145"/>
      <c r="AA227" s="145">
        <v>12</v>
      </c>
      <c r="AB227" s="145">
        <v>0</v>
      </c>
      <c r="AC227" s="145">
        <v>190</v>
      </c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55">
        <f>G227</f>
        <v>0</v>
      </c>
      <c r="BA227" s="145"/>
      <c r="BB227" s="145"/>
      <c r="BC227" s="145"/>
      <c r="BD227" s="145"/>
      <c r="BE227" s="145"/>
      <c r="BF227" s="145"/>
      <c r="BG227" s="145"/>
      <c r="BH227" s="145"/>
      <c r="BI227" s="145"/>
      <c r="CA227" s="145">
        <v>12</v>
      </c>
      <c r="CB227" s="145">
        <v>0</v>
      </c>
      <c r="CZ227" s="108">
        <v>2</v>
      </c>
    </row>
    <row r="228" spans="1:104" ht="12.75">
      <c r="A228" s="146">
        <v>191</v>
      </c>
      <c r="B228" s="147" t="s">
        <v>2084</v>
      </c>
      <c r="C228" s="148" t="s">
        <v>2085</v>
      </c>
      <c r="D228" s="149" t="s">
        <v>86</v>
      </c>
      <c r="E228" s="150">
        <v>1</v>
      </c>
      <c r="F228" s="151">
        <v>0</v>
      </c>
      <c r="G228" s="152">
        <f>E228*F228</f>
        <v>0</v>
      </c>
      <c r="H228" s="153">
        <v>0</v>
      </c>
      <c r="I228" s="154">
        <f>E228*H228</f>
        <v>0</v>
      </c>
      <c r="J228" s="153"/>
      <c r="K228" s="154">
        <f>E228*J228</f>
        <v>0</v>
      </c>
      <c r="O228" s="145"/>
      <c r="Z228" s="145"/>
      <c r="AA228" s="145">
        <v>12</v>
      </c>
      <c r="AB228" s="145">
        <v>0</v>
      </c>
      <c r="AC228" s="145">
        <v>191</v>
      </c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55">
        <f>G228</f>
        <v>0</v>
      </c>
      <c r="BA228" s="145"/>
      <c r="BB228" s="145"/>
      <c r="BC228" s="145"/>
      <c r="BD228" s="145"/>
      <c r="BE228" s="145"/>
      <c r="BF228" s="145"/>
      <c r="BG228" s="145"/>
      <c r="BH228" s="145"/>
      <c r="BI228" s="145"/>
      <c r="CA228" s="145">
        <v>12</v>
      </c>
      <c r="CB228" s="145">
        <v>0</v>
      </c>
      <c r="CZ228" s="108">
        <v>2</v>
      </c>
    </row>
    <row r="229" spans="1:61" ht="12.75">
      <c r="A229" s="168" t="s">
        <v>50</v>
      </c>
      <c r="B229" s="169" t="s">
        <v>2072</v>
      </c>
      <c r="C229" s="170" t="s">
        <v>2073</v>
      </c>
      <c r="D229" s="171"/>
      <c r="E229" s="172"/>
      <c r="F229" s="172"/>
      <c r="G229" s="173">
        <f>SUM(G221:G228)</f>
        <v>0</v>
      </c>
      <c r="H229" s="174"/>
      <c r="I229" s="173">
        <f>SUM(I221:I228)</f>
        <v>0</v>
      </c>
      <c r="J229" s="175"/>
      <c r="K229" s="173">
        <f>SUM(K221:K228)</f>
        <v>0</v>
      </c>
      <c r="O229" s="145"/>
      <c r="X229" s="176">
        <f>K229</f>
        <v>0</v>
      </c>
      <c r="Y229" s="176">
        <f>I229</f>
        <v>0</v>
      </c>
      <c r="Z229" s="155">
        <f>G229</f>
        <v>0</v>
      </c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77"/>
      <c r="BB229" s="177"/>
      <c r="BC229" s="177"/>
      <c r="BD229" s="177"/>
      <c r="BE229" s="177"/>
      <c r="BF229" s="177"/>
      <c r="BG229" s="145"/>
      <c r="BH229" s="145"/>
      <c r="BI229" s="145"/>
    </row>
    <row r="230" spans="1:15" ht="14.25" customHeight="1">
      <c r="A230" s="135" t="s">
        <v>46</v>
      </c>
      <c r="B230" s="136" t="s">
        <v>208</v>
      </c>
      <c r="C230" s="137" t="s">
        <v>209</v>
      </c>
      <c r="D230" s="138"/>
      <c r="E230" s="139"/>
      <c r="F230" s="139"/>
      <c r="G230" s="140"/>
      <c r="H230" s="141"/>
      <c r="I230" s="142"/>
      <c r="J230" s="143"/>
      <c r="K230" s="144"/>
      <c r="O230" s="145"/>
    </row>
    <row r="231" spans="1:80" ht="13.5" customHeight="1">
      <c r="A231" s="146" t="s">
        <v>210</v>
      </c>
      <c r="B231" s="147" t="s">
        <v>208</v>
      </c>
      <c r="C231" s="148" t="s">
        <v>2086</v>
      </c>
      <c r="D231" s="149" t="s">
        <v>208</v>
      </c>
      <c r="E231" s="150">
        <v>1</v>
      </c>
      <c r="F231" s="151"/>
      <c r="G231" s="152">
        <f>E231*F231</f>
        <v>0</v>
      </c>
      <c r="H231" s="153"/>
      <c r="I231" s="154">
        <f>E231*H231</f>
        <v>0</v>
      </c>
      <c r="J231" s="153"/>
      <c r="K231" s="154">
        <f>E231*J231</f>
        <v>0</v>
      </c>
      <c r="O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55">
        <f>G231</f>
        <v>0</v>
      </c>
      <c r="BA231" s="145"/>
      <c r="BB231" s="145"/>
      <c r="BC231" s="145"/>
      <c r="BD231" s="145"/>
      <c r="BE231" s="145"/>
      <c r="BF231" s="145"/>
      <c r="BG231" s="145"/>
      <c r="BH231" s="145"/>
      <c r="BI231" s="145"/>
      <c r="CA231" s="145"/>
      <c r="CB231" s="145"/>
    </row>
    <row r="232" spans="1:80" ht="13.5" customHeight="1">
      <c r="A232" s="146" t="s">
        <v>212</v>
      </c>
      <c r="B232" s="147" t="s">
        <v>208</v>
      </c>
      <c r="C232" s="148" t="s">
        <v>213</v>
      </c>
      <c r="D232" s="149" t="s">
        <v>208</v>
      </c>
      <c r="E232" s="150">
        <v>1</v>
      </c>
      <c r="F232" s="151"/>
      <c r="G232" s="152">
        <f>E232*F232</f>
        <v>0</v>
      </c>
      <c r="H232" s="153"/>
      <c r="I232" s="154">
        <f>E232*H232</f>
        <v>0</v>
      </c>
      <c r="J232" s="153"/>
      <c r="K232" s="154">
        <f>E232*J232</f>
        <v>0</v>
      </c>
      <c r="O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55">
        <f>G232</f>
        <v>0</v>
      </c>
      <c r="BA232" s="145"/>
      <c r="BB232" s="145"/>
      <c r="BC232" s="145"/>
      <c r="BD232" s="145"/>
      <c r="BE232" s="145"/>
      <c r="BF232" s="145"/>
      <c r="BG232" s="145"/>
      <c r="BH232" s="145"/>
      <c r="BI232" s="145"/>
      <c r="CA232" s="145"/>
      <c r="CB232" s="145"/>
    </row>
    <row r="233" spans="1:80" ht="13.5" customHeight="1">
      <c r="A233" s="146" t="s">
        <v>214</v>
      </c>
      <c r="B233" s="147" t="s">
        <v>208</v>
      </c>
      <c r="C233" s="148" t="s">
        <v>215</v>
      </c>
      <c r="D233" s="149" t="s">
        <v>208</v>
      </c>
      <c r="E233" s="150">
        <v>1</v>
      </c>
      <c r="F233" s="151"/>
      <c r="G233" s="152">
        <f>E233*F233</f>
        <v>0</v>
      </c>
      <c r="H233" s="153"/>
      <c r="I233" s="154">
        <f>E233*H233</f>
        <v>0</v>
      </c>
      <c r="J233" s="153"/>
      <c r="K233" s="154">
        <f>E233*J233</f>
        <v>0</v>
      </c>
      <c r="O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55">
        <f>G233</f>
        <v>0</v>
      </c>
      <c r="BA233" s="145"/>
      <c r="BB233" s="145"/>
      <c r="BC233" s="145"/>
      <c r="BD233" s="145"/>
      <c r="BE233" s="145"/>
      <c r="BF233" s="145"/>
      <c r="BG233" s="145"/>
      <c r="BH233" s="145"/>
      <c r="BI233" s="145"/>
      <c r="CA233" s="145"/>
      <c r="CB233" s="145"/>
    </row>
    <row r="234" spans="1:80" ht="13.5" customHeight="1">
      <c r="A234" s="146" t="s">
        <v>216</v>
      </c>
      <c r="B234" s="147" t="s">
        <v>208</v>
      </c>
      <c r="C234" s="148" t="s">
        <v>217</v>
      </c>
      <c r="D234" s="149" t="s">
        <v>208</v>
      </c>
      <c r="E234" s="150">
        <v>1</v>
      </c>
      <c r="F234" s="151"/>
      <c r="G234" s="152">
        <f>E234*F234</f>
        <v>0</v>
      </c>
      <c r="H234" s="153"/>
      <c r="I234" s="154">
        <f>E234*H234</f>
        <v>0</v>
      </c>
      <c r="J234" s="153"/>
      <c r="K234" s="154">
        <f>E234*J234</f>
        <v>0</v>
      </c>
      <c r="O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55">
        <f>G234</f>
        <v>0</v>
      </c>
      <c r="BA234" s="145"/>
      <c r="BB234" s="145"/>
      <c r="BC234" s="145"/>
      <c r="BD234" s="145"/>
      <c r="BE234" s="145"/>
      <c r="BF234" s="145"/>
      <c r="BG234" s="145"/>
      <c r="BH234" s="145"/>
      <c r="BI234" s="145"/>
      <c r="CA234" s="145"/>
      <c r="CB234" s="145"/>
    </row>
    <row r="235" spans="1:80" ht="13.5" customHeight="1">
      <c r="A235" s="146" t="s">
        <v>218</v>
      </c>
      <c r="B235" s="147" t="s">
        <v>208</v>
      </c>
      <c r="C235" s="148" t="s">
        <v>219</v>
      </c>
      <c r="D235" s="149" t="s">
        <v>208</v>
      </c>
      <c r="E235" s="150">
        <v>1</v>
      </c>
      <c r="F235" s="151"/>
      <c r="G235" s="152">
        <f>E235*F235</f>
        <v>0</v>
      </c>
      <c r="H235" s="153"/>
      <c r="I235" s="154">
        <f>E235*H235</f>
        <v>0</v>
      </c>
      <c r="J235" s="153"/>
      <c r="K235" s="154">
        <f>E235*J235</f>
        <v>0</v>
      </c>
      <c r="O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55">
        <f>G235</f>
        <v>0</v>
      </c>
      <c r="BA235" s="145"/>
      <c r="BB235" s="145"/>
      <c r="BC235" s="145"/>
      <c r="BD235" s="145"/>
      <c r="BE235" s="145"/>
      <c r="BF235" s="145"/>
      <c r="BG235" s="145"/>
      <c r="BH235" s="145"/>
      <c r="BI235" s="145"/>
      <c r="CA235" s="145"/>
      <c r="CB235" s="145"/>
    </row>
    <row r="236" spans="1:80" ht="13.5" customHeight="1">
      <c r="A236" s="146" t="s">
        <v>220</v>
      </c>
      <c r="B236" s="147" t="s">
        <v>208</v>
      </c>
      <c r="C236" s="148" t="s">
        <v>221</v>
      </c>
      <c r="D236" s="149" t="s">
        <v>208</v>
      </c>
      <c r="E236" s="150">
        <v>1</v>
      </c>
      <c r="F236" s="151"/>
      <c r="G236" s="152">
        <f>E236*F236</f>
        <v>0</v>
      </c>
      <c r="H236" s="153"/>
      <c r="I236" s="154">
        <f>E236*H236</f>
        <v>0</v>
      </c>
      <c r="J236" s="153"/>
      <c r="K236" s="154">
        <f>E236*J236</f>
        <v>0</v>
      </c>
      <c r="O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55">
        <f>G236</f>
        <v>0</v>
      </c>
      <c r="BA236" s="145"/>
      <c r="BB236" s="145"/>
      <c r="BC236" s="145"/>
      <c r="BD236" s="145"/>
      <c r="BE236" s="145"/>
      <c r="BF236" s="145"/>
      <c r="BG236" s="145"/>
      <c r="BH236" s="145"/>
      <c r="BI236" s="145"/>
      <c r="CA236" s="145"/>
      <c r="CB236" s="145"/>
    </row>
    <row r="237" spans="1:80" ht="13.5" customHeight="1">
      <c r="A237" s="146" t="s">
        <v>222</v>
      </c>
      <c r="B237" s="147" t="s">
        <v>208</v>
      </c>
      <c r="C237" s="148" t="s">
        <v>223</v>
      </c>
      <c r="D237" s="149" t="s">
        <v>208</v>
      </c>
      <c r="E237" s="150">
        <v>1</v>
      </c>
      <c r="F237" s="151"/>
      <c r="G237" s="152">
        <f>E237*F237</f>
        <v>0</v>
      </c>
      <c r="H237" s="153"/>
      <c r="I237" s="154">
        <f>E237*H237</f>
        <v>0</v>
      </c>
      <c r="J237" s="153"/>
      <c r="K237" s="154">
        <f>E237*J237</f>
        <v>0</v>
      </c>
      <c r="O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55">
        <f>G237</f>
        <v>0</v>
      </c>
      <c r="BA237" s="145"/>
      <c r="BB237" s="145"/>
      <c r="BC237" s="145"/>
      <c r="BD237" s="145"/>
      <c r="BE237" s="145"/>
      <c r="BF237" s="145"/>
      <c r="BG237" s="145"/>
      <c r="BH237" s="145"/>
      <c r="BI237" s="145"/>
      <c r="CA237" s="145"/>
      <c r="CB237" s="145"/>
    </row>
    <row r="238" spans="1:80" ht="13.5" customHeight="1">
      <c r="A238" s="146" t="s">
        <v>224</v>
      </c>
      <c r="B238" s="147" t="s">
        <v>208</v>
      </c>
      <c r="C238" s="148" t="s">
        <v>225</v>
      </c>
      <c r="D238" s="149" t="s">
        <v>208</v>
      </c>
      <c r="E238" s="150">
        <v>1</v>
      </c>
      <c r="F238" s="151"/>
      <c r="G238" s="152">
        <f>E238*F238</f>
        <v>0</v>
      </c>
      <c r="H238" s="153"/>
      <c r="I238" s="154">
        <f>E238*H238</f>
        <v>0</v>
      </c>
      <c r="J238" s="153"/>
      <c r="K238" s="154">
        <f>E238*J238</f>
        <v>0</v>
      </c>
      <c r="O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55">
        <f>G238</f>
        <v>0</v>
      </c>
      <c r="BA238" s="145"/>
      <c r="BB238" s="145"/>
      <c r="BC238" s="145"/>
      <c r="BD238" s="145"/>
      <c r="BE238" s="145"/>
      <c r="BF238" s="145"/>
      <c r="BG238" s="145"/>
      <c r="BH238" s="145"/>
      <c r="BI238" s="145"/>
      <c r="CA238" s="145"/>
      <c r="CB238" s="145"/>
    </row>
    <row r="239" spans="1:61" ht="12.75">
      <c r="A239" s="168" t="s">
        <v>50</v>
      </c>
      <c r="B239" s="169"/>
      <c r="C239" s="170"/>
      <c r="D239" s="171"/>
      <c r="E239" s="172"/>
      <c r="F239" s="172"/>
      <c r="G239" s="173">
        <f>SUM(G230:G238)</f>
        <v>0</v>
      </c>
      <c r="H239" s="174"/>
      <c r="I239" s="173">
        <f>SUM(I230:I238)</f>
        <v>0</v>
      </c>
      <c r="J239" s="175"/>
      <c r="K239" s="173">
        <f>SUM(K230:K238)</f>
        <v>0</v>
      </c>
      <c r="O239" s="145"/>
      <c r="X239" s="176">
        <f>K239</f>
        <v>0</v>
      </c>
      <c r="Y239" s="176">
        <f>I239</f>
        <v>0</v>
      </c>
      <c r="Z239" s="155">
        <f>G239</f>
        <v>0</v>
      </c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77"/>
      <c r="BB239" s="177"/>
      <c r="BC239" s="177"/>
      <c r="BD239" s="177"/>
      <c r="BE239" s="177"/>
      <c r="BF239" s="177"/>
      <c r="BG239" s="145"/>
      <c r="BH239" s="145"/>
      <c r="BI239" s="145"/>
    </row>
    <row r="240" spans="1:58" ht="12.75">
      <c r="A240" s="178" t="s">
        <v>29</v>
      </c>
      <c r="B240" s="179" t="s">
        <v>51</v>
      </c>
      <c r="C240" s="180"/>
      <c r="D240" s="181"/>
      <c r="E240" s="182"/>
      <c r="F240" s="182"/>
      <c r="G240" s="183">
        <f>SUM(Z7:Z240)</f>
        <v>0</v>
      </c>
      <c r="H240" s="184"/>
      <c r="I240" s="183">
        <f>SUM(Y7:Y240)</f>
        <v>0</v>
      </c>
      <c r="J240" s="184"/>
      <c r="K240" s="183">
        <f>SUM(X7:X240)</f>
        <v>0</v>
      </c>
      <c r="O240" s="145"/>
      <c r="BA240" s="185"/>
      <c r="BB240" s="185"/>
      <c r="BC240" s="185"/>
      <c r="BD240" s="185"/>
      <c r="BE240" s="185"/>
      <c r="BF240" s="185"/>
    </row>
    <row r="241" ht="12.75">
      <c r="E241" s="108"/>
    </row>
    <row r="242" spans="1:5" ht="12.75">
      <c r="A242" s="186" t="s">
        <v>31</v>
      </c>
      <c r="E242" s="108"/>
    </row>
    <row r="243" spans="1:7" ht="117.75" customHeight="1">
      <c r="A243" s="187"/>
      <c r="B243" s="188"/>
      <c r="C243" s="188"/>
      <c r="D243" s="188"/>
      <c r="E243" s="188"/>
      <c r="F243" s="188"/>
      <c r="G243" s="189"/>
    </row>
    <row r="244" ht="12.75">
      <c r="E244" s="108"/>
    </row>
    <row r="245" ht="12.75">
      <c r="E245" s="108"/>
    </row>
    <row r="246" ht="12.75">
      <c r="E246" s="108"/>
    </row>
    <row r="247" ht="12.75">
      <c r="E247" s="108"/>
    </row>
    <row r="248" ht="12.75">
      <c r="E248" s="108"/>
    </row>
    <row r="249" ht="12.75">
      <c r="E249" s="108"/>
    </row>
    <row r="250" ht="12.75">
      <c r="E250" s="108"/>
    </row>
    <row r="251" ht="12.75">
      <c r="E251" s="108"/>
    </row>
    <row r="252" ht="12.75">
      <c r="E252" s="108"/>
    </row>
    <row r="253" ht="12.75">
      <c r="E253" s="108"/>
    </row>
    <row r="254" ht="12.75">
      <c r="E254" s="108"/>
    </row>
    <row r="255" ht="12.75">
      <c r="E255" s="108"/>
    </row>
    <row r="256" ht="12.75">
      <c r="E256" s="108"/>
    </row>
    <row r="257" ht="12.75">
      <c r="E257" s="108"/>
    </row>
    <row r="258" ht="12.75">
      <c r="E258" s="108"/>
    </row>
    <row r="259" ht="12.75">
      <c r="E259" s="108"/>
    </row>
    <row r="260" ht="12.75">
      <c r="E260" s="108"/>
    </row>
    <row r="261" ht="12.75">
      <c r="E261" s="108"/>
    </row>
    <row r="262" ht="12.75">
      <c r="E262" s="108"/>
    </row>
    <row r="263" ht="12.75">
      <c r="E263" s="108"/>
    </row>
    <row r="264" spans="1:7" ht="12.75">
      <c r="A264" s="166"/>
      <c r="B264" s="166"/>
      <c r="C264" s="166"/>
      <c r="D264" s="166"/>
      <c r="E264" s="166"/>
      <c r="F264" s="166"/>
      <c r="G264" s="166"/>
    </row>
    <row r="265" spans="1:7" ht="12.75">
      <c r="A265" s="166"/>
      <c r="B265" s="166"/>
      <c r="C265" s="166"/>
      <c r="D265" s="166"/>
      <c r="E265" s="166"/>
      <c r="F265" s="166"/>
      <c r="G265" s="166"/>
    </row>
    <row r="266" spans="1:7" ht="12.75">
      <c r="A266" s="166"/>
      <c r="B266" s="166"/>
      <c r="C266" s="166"/>
      <c r="D266" s="166"/>
      <c r="E266" s="166"/>
      <c r="F266" s="166"/>
      <c r="G266" s="166"/>
    </row>
    <row r="267" spans="1:7" ht="12.75">
      <c r="A267" s="166"/>
      <c r="B267" s="166"/>
      <c r="C267" s="166"/>
      <c r="D267" s="166"/>
      <c r="E267" s="166"/>
      <c r="F267" s="166"/>
      <c r="G267" s="166"/>
    </row>
    <row r="268" ht="12.75">
      <c r="E268" s="108"/>
    </row>
    <row r="269" ht="12.75">
      <c r="E269" s="108"/>
    </row>
    <row r="270" ht="12.75">
      <c r="E270" s="108"/>
    </row>
    <row r="271" ht="12.75">
      <c r="E271" s="108"/>
    </row>
    <row r="272" ht="12.75">
      <c r="E272" s="108"/>
    </row>
    <row r="273" ht="12.75">
      <c r="E273" s="108"/>
    </row>
    <row r="274" ht="12.75">
      <c r="E274" s="108"/>
    </row>
    <row r="275" ht="12.75">
      <c r="E275" s="108"/>
    </row>
    <row r="276" ht="12.75">
      <c r="E276" s="108"/>
    </row>
    <row r="277" ht="12.75">
      <c r="E277" s="108"/>
    </row>
    <row r="278" ht="12.75">
      <c r="E278" s="108"/>
    </row>
    <row r="279" ht="12.75">
      <c r="E279" s="108"/>
    </row>
    <row r="280" ht="12.75">
      <c r="E280" s="108"/>
    </row>
    <row r="281" ht="12.75">
      <c r="E281" s="108"/>
    </row>
    <row r="282" ht="12.75">
      <c r="E282" s="108"/>
    </row>
    <row r="283" ht="12.75">
      <c r="E283" s="108"/>
    </row>
    <row r="284" ht="12.75">
      <c r="E284" s="108"/>
    </row>
    <row r="285" ht="12.75">
      <c r="E285" s="108"/>
    </row>
    <row r="286" ht="12.75">
      <c r="E286" s="108"/>
    </row>
    <row r="287" ht="12.75">
      <c r="E287" s="108"/>
    </row>
    <row r="288" ht="12.75">
      <c r="E288" s="108"/>
    </row>
    <row r="289" ht="12.75">
      <c r="E289" s="108"/>
    </row>
    <row r="290" ht="12.75">
      <c r="E290" s="108"/>
    </row>
    <row r="291" ht="12.75">
      <c r="E291" s="108"/>
    </row>
    <row r="292" ht="12.75">
      <c r="E292" s="108"/>
    </row>
    <row r="293" ht="12.75">
      <c r="E293" s="108"/>
    </row>
    <row r="294" ht="12.75">
      <c r="E294" s="108"/>
    </row>
    <row r="295" ht="12.75">
      <c r="E295" s="108"/>
    </row>
    <row r="296" ht="12.75">
      <c r="E296" s="108"/>
    </row>
    <row r="297" ht="12.75">
      <c r="E297" s="108"/>
    </row>
    <row r="298" ht="12.75">
      <c r="E298" s="108"/>
    </row>
    <row r="299" spans="1:2" ht="12.75">
      <c r="A299" s="190"/>
      <c r="B299" s="190"/>
    </row>
    <row r="300" spans="1:7" ht="12.75">
      <c r="A300" s="166"/>
      <c r="B300" s="166"/>
      <c r="C300" s="191"/>
      <c r="D300" s="191"/>
      <c r="E300" s="192"/>
      <c r="F300" s="191"/>
      <c r="G300" s="193"/>
    </row>
    <row r="301" spans="1:7" ht="12.75">
      <c r="A301" s="194"/>
      <c r="B301" s="194"/>
      <c r="C301" s="166"/>
      <c r="D301" s="166"/>
      <c r="E301" s="195"/>
      <c r="F301" s="166"/>
      <c r="G301" s="166"/>
    </row>
    <row r="302" spans="1:7" ht="12.75">
      <c r="A302" s="166"/>
      <c r="B302" s="166"/>
      <c r="C302" s="166"/>
      <c r="D302" s="166"/>
      <c r="E302" s="195"/>
      <c r="F302" s="166"/>
      <c r="G302" s="166"/>
    </row>
    <row r="303" spans="1:7" ht="12.75">
      <c r="A303" s="166"/>
      <c r="B303" s="166"/>
      <c r="C303" s="166"/>
      <c r="D303" s="166"/>
      <c r="E303" s="195"/>
      <c r="F303" s="166"/>
      <c r="G303" s="166"/>
    </row>
    <row r="304" spans="1:7" ht="12.75">
      <c r="A304" s="166"/>
      <c r="B304" s="166"/>
      <c r="C304" s="166"/>
      <c r="D304" s="166"/>
      <c r="E304" s="195"/>
      <c r="F304" s="166"/>
      <c r="G304" s="166"/>
    </row>
    <row r="305" spans="1:7" ht="12.75">
      <c r="A305" s="166"/>
      <c r="B305" s="166"/>
      <c r="C305" s="166"/>
      <c r="D305" s="166"/>
      <c r="E305" s="195"/>
      <c r="F305" s="166"/>
      <c r="G305" s="166"/>
    </row>
    <row r="306" spans="1:7" ht="12.75">
      <c r="A306" s="166"/>
      <c r="B306" s="166"/>
      <c r="C306" s="166"/>
      <c r="D306" s="166"/>
      <c r="E306" s="195"/>
      <c r="F306" s="166"/>
      <c r="G306" s="166"/>
    </row>
    <row r="307" spans="1:7" ht="12.75">
      <c r="A307" s="166"/>
      <c r="B307" s="166"/>
      <c r="C307" s="166"/>
      <c r="D307" s="166"/>
      <c r="E307" s="195"/>
      <c r="F307" s="166"/>
      <c r="G307" s="166"/>
    </row>
    <row r="308" spans="1:7" ht="12.75">
      <c r="A308" s="166"/>
      <c r="B308" s="166"/>
      <c r="C308" s="166"/>
      <c r="D308" s="166"/>
      <c r="E308" s="195"/>
      <c r="F308" s="166"/>
      <c r="G308" s="166"/>
    </row>
    <row r="309" spans="1:7" ht="12.75">
      <c r="A309" s="166"/>
      <c r="B309" s="166"/>
      <c r="C309" s="166"/>
      <c r="D309" s="166"/>
      <c r="E309" s="195"/>
      <c r="F309" s="166"/>
      <c r="G309" s="166"/>
    </row>
    <row r="310" spans="1:7" ht="12.75">
      <c r="A310" s="166"/>
      <c r="B310" s="166"/>
      <c r="C310" s="166"/>
      <c r="D310" s="166"/>
      <c r="E310" s="195"/>
      <c r="F310" s="166"/>
      <c r="G310" s="166"/>
    </row>
    <row r="311" spans="1:7" ht="12.75">
      <c r="A311" s="166"/>
      <c r="B311" s="166"/>
      <c r="C311" s="166"/>
      <c r="D311" s="166"/>
      <c r="E311" s="195"/>
      <c r="F311" s="166"/>
      <c r="G311" s="166"/>
    </row>
    <row r="312" spans="1:7" ht="12.75">
      <c r="A312" s="166"/>
      <c r="B312" s="166"/>
      <c r="C312" s="166"/>
      <c r="D312" s="166"/>
      <c r="E312" s="195"/>
      <c r="F312" s="166"/>
      <c r="G312" s="166"/>
    </row>
    <row r="313" spans="1:7" ht="12.75">
      <c r="A313" s="166"/>
      <c r="B313" s="166"/>
      <c r="C313" s="166"/>
      <c r="D313" s="166"/>
      <c r="E313" s="195"/>
      <c r="F313" s="166"/>
      <c r="G313" s="166"/>
    </row>
  </sheetData>
  <sheetProtection password="C7B2" sheet="1"/>
  <mergeCells count="2">
    <mergeCell ref="A1:G1"/>
    <mergeCell ref="A243:G243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Z233"/>
  <sheetViews>
    <sheetView showGridLines="0" showZeros="0" zoomScale="75" zoomScaleNormal="75" workbookViewId="0" topLeftCell="A1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2174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2174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47</v>
      </c>
      <c r="C7" s="137" t="s">
        <v>48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12.75">
      <c r="A8" s="146">
        <v>1</v>
      </c>
      <c r="B8" s="147" t="s">
        <v>2090</v>
      </c>
      <c r="C8" s="148" t="s">
        <v>2091</v>
      </c>
      <c r="D8" s="149" t="s">
        <v>64</v>
      </c>
      <c r="E8" s="150">
        <v>40.7626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>
        <v>0</v>
      </c>
      <c r="K8" s="154">
        <f>E8*J8</f>
        <v>0</v>
      </c>
      <c r="O8" s="145"/>
      <c r="Z8" s="145"/>
      <c r="AA8" s="145">
        <v>1</v>
      </c>
      <c r="AB8" s="145">
        <v>1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</v>
      </c>
      <c r="CB8" s="145">
        <v>1</v>
      </c>
      <c r="CZ8" s="108">
        <v>1</v>
      </c>
    </row>
    <row r="9" spans="1:61" ht="12.75">
      <c r="A9" s="156"/>
      <c r="B9" s="157"/>
      <c r="C9" s="160" t="s">
        <v>2092</v>
      </c>
      <c r="D9" s="161"/>
      <c r="E9" s="162">
        <v>16</v>
      </c>
      <c r="F9" s="163"/>
      <c r="G9" s="164"/>
      <c r="H9" s="165"/>
      <c r="I9" s="158"/>
      <c r="J9" s="166"/>
      <c r="K9" s="158"/>
      <c r="M9" s="159" t="s">
        <v>2092</v>
      </c>
      <c r="O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67" t="str">
        <f>C8</f>
        <v xml:space="preserve">Sejmutí ornice s přemístěním přes 50 do 100 m </v>
      </c>
      <c r="BE9" s="145"/>
      <c r="BF9" s="145"/>
      <c r="BG9" s="145"/>
      <c r="BH9" s="145"/>
      <c r="BI9" s="145"/>
    </row>
    <row r="10" spans="1:61" ht="12.75">
      <c r="A10" s="156"/>
      <c r="B10" s="157"/>
      <c r="C10" s="160" t="s">
        <v>2093</v>
      </c>
      <c r="D10" s="161"/>
      <c r="E10" s="162">
        <v>13.87</v>
      </c>
      <c r="F10" s="163"/>
      <c r="G10" s="164"/>
      <c r="H10" s="165"/>
      <c r="I10" s="158"/>
      <c r="J10" s="166"/>
      <c r="K10" s="158"/>
      <c r="M10" s="159" t="s">
        <v>2093</v>
      </c>
      <c r="O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7" t="str">
        <f>C9</f>
        <v>objekt přístavba:20,00*8,00*0,10</v>
      </c>
      <c r="BE10" s="145"/>
      <c r="BF10" s="145"/>
      <c r="BG10" s="145"/>
      <c r="BH10" s="145"/>
      <c r="BI10" s="145"/>
    </row>
    <row r="11" spans="1:61" ht="33.75">
      <c r="A11" s="156"/>
      <c r="B11" s="157"/>
      <c r="C11" s="160" t="s">
        <v>2094</v>
      </c>
      <c r="D11" s="161"/>
      <c r="E11" s="162">
        <v>8.3866</v>
      </c>
      <c r="F11" s="163"/>
      <c r="G11" s="164"/>
      <c r="H11" s="165"/>
      <c r="I11" s="158"/>
      <c r="J11" s="166"/>
      <c r="K11" s="158"/>
      <c r="M11" s="159" t="s">
        <v>2094</v>
      </c>
      <c r="O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67" t="str">
        <f>C10</f>
        <v>dětské hřiště:19,00*(9,00+5,60)/2*0,10</v>
      </c>
      <c r="BE11" s="145"/>
      <c r="BF11" s="145"/>
      <c r="BG11" s="145"/>
      <c r="BH11" s="145"/>
      <c r="BI11" s="145"/>
    </row>
    <row r="12" spans="1:61" ht="38.25">
      <c r="A12" s="156"/>
      <c r="B12" s="157"/>
      <c r="C12" s="160" t="s">
        <v>2095</v>
      </c>
      <c r="D12" s="161"/>
      <c r="E12" s="162">
        <v>2.306</v>
      </c>
      <c r="F12" s="163"/>
      <c r="G12" s="164"/>
      <c r="H12" s="165"/>
      <c r="I12" s="158"/>
      <c r="J12" s="166"/>
      <c r="K12" s="158"/>
      <c r="M12" s="159" t="s">
        <v>2095</v>
      </c>
      <c r="O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67" t="str">
        <f>C11</f>
        <v>pochozí zpevněná plocha:(3,50*2,00+3,00*2,00+5,66*1,10+23,00*1,10+8,20*2,10+6,32*3,50)*0,10</v>
      </c>
      <c r="BE12" s="145"/>
      <c r="BF12" s="145"/>
      <c r="BG12" s="145"/>
      <c r="BH12" s="145"/>
      <c r="BI12" s="145"/>
    </row>
    <row r="13" spans="1:61" ht="12.75">
      <c r="A13" s="156"/>
      <c r="B13" s="157"/>
      <c r="C13" s="160" t="s">
        <v>2096</v>
      </c>
      <c r="D13" s="161"/>
      <c r="E13" s="162">
        <v>0.2</v>
      </c>
      <c r="F13" s="163"/>
      <c r="G13" s="164"/>
      <c r="H13" s="165"/>
      <c r="I13" s="158"/>
      <c r="J13" s="166"/>
      <c r="K13" s="158"/>
      <c r="M13" s="159" t="s">
        <v>2096</v>
      </c>
      <c r="O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67" t="str">
        <f>C12</f>
        <v>okapový chodník:0,50*(1,40+19,70+1,50+6,30+20,42-1,70-1,50)*0,10</v>
      </c>
      <c r="BE13" s="145"/>
      <c r="BF13" s="145"/>
      <c r="BG13" s="145"/>
      <c r="BH13" s="145"/>
      <c r="BI13" s="145"/>
    </row>
    <row r="14" spans="1:104" ht="12.75">
      <c r="A14" s="146">
        <v>2</v>
      </c>
      <c r="B14" s="147" t="s">
        <v>229</v>
      </c>
      <c r="C14" s="148" t="s">
        <v>230</v>
      </c>
      <c r="D14" s="149" t="s">
        <v>64</v>
      </c>
      <c r="E14" s="150">
        <v>63.3387</v>
      </c>
      <c r="F14" s="151">
        <v>0</v>
      </c>
      <c r="G14" s="152">
        <f>E14*F14</f>
        <v>0</v>
      </c>
      <c r="H14" s="153">
        <v>0</v>
      </c>
      <c r="I14" s="154">
        <f>E14*H14</f>
        <v>0</v>
      </c>
      <c r="J14" s="153">
        <v>0</v>
      </c>
      <c r="K14" s="154">
        <f>E14*J14</f>
        <v>0</v>
      </c>
      <c r="O14" s="145"/>
      <c r="Z14" s="145"/>
      <c r="AA14" s="145">
        <v>1</v>
      </c>
      <c r="AB14" s="145">
        <v>1</v>
      </c>
      <c r="AC14" s="145">
        <v>1</v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5">
        <f>G14</f>
        <v>0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CA14" s="145">
        <v>1</v>
      </c>
      <c r="CB14" s="145">
        <v>1</v>
      </c>
      <c r="CZ14" s="108">
        <v>1</v>
      </c>
    </row>
    <row r="15" spans="1:61" ht="33.75">
      <c r="A15" s="156"/>
      <c r="B15" s="157"/>
      <c r="C15" s="160" t="s">
        <v>2097</v>
      </c>
      <c r="D15" s="161"/>
      <c r="E15" s="162">
        <v>12.5799</v>
      </c>
      <c r="F15" s="163"/>
      <c r="G15" s="164"/>
      <c r="H15" s="165"/>
      <c r="I15" s="158"/>
      <c r="J15" s="166"/>
      <c r="K15" s="158"/>
      <c r="M15" s="159" t="s">
        <v>2097</v>
      </c>
      <c r="O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67" t="str">
        <f>C14</f>
        <v xml:space="preserve">Hloubení nezapažených jam v hor.3 do 100 m3 </v>
      </c>
      <c r="BE15" s="145"/>
      <c r="BF15" s="145"/>
      <c r="BG15" s="145"/>
      <c r="BH15" s="145"/>
      <c r="BI15" s="145"/>
    </row>
    <row r="16" spans="1:61" ht="38.25">
      <c r="A16" s="156"/>
      <c r="B16" s="157"/>
      <c r="C16" s="160" t="s">
        <v>2098</v>
      </c>
      <c r="D16" s="161"/>
      <c r="E16" s="162">
        <v>1.8448</v>
      </c>
      <c r="F16" s="163"/>
      <c r="G16" s="164"/>
      <c r="H16" s="165"/>
      <c r="I16" s="158"/>
      <c r="J16" s="166"/>
      <c r="K16" s="158"/>
      <c r="M16" s="159" t="s">
        <v>2098</v>
      </c>
      <c r="O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67" t="str">
        <f>C15</f>
        <v>pochozí plochy P3:(3,50*2,00+3,00*2,00+5,66*1,10+23,00*1,10+8,20*2,10+6,32*3,50)*0,15</v>
      </c>
      <c r="BE16" s="145"/>
      <c r="BF16" s="145"/>
      <c r="BG16" s="145"/>
      <c r="BH16" s="145"/>
      <c r="BI16" s="145"/>
    </row>
    <row r="17" spans="1:61" ht="12.75">
      <c r="A17" s="156"/>
      <c r="B17" s="157"/>
      <c r="C17" s="160" t="s">
        <v>2099</v>
      </c>
      <c r="D17" s="161"/>
      <c r="E17" s="162">
        <v>5</v>
      </c>
      <c r="F17" s="163"/>
      <c r="G17" s="164"/>
      <c r="H17" s="165"/>
      <c r="I17" s="158"/>
      <c r="J17" s="166"/>
      <c r="K17" s="158"/>
      <c r="M17" s="159" t="s">
        <v>2099</v>
      </c>
      <c r="O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7" t="str">
        <f>C16</f>
        <v>okapový chodník P8:0,40*(1,40+19,70+1,50+6,30+20,42-1,70-1,50)*0,10</v>
      </c>
      <c r="BE17" s="145"/>
      <c r="BF17" s="145"/>
      <c r="BG17" s="145"/>
      <c r="BH17" s="145"/>
      <c r="BI17" s="145"/>
    </row>
    <row r="18" spans="1:61" ht="12.75">
      <c r="A18" s="156"/>
      <c r="B18" s="157"/>
      <c r="C18" s="160" t="s">
        <v>2100</v>
      </c>
      <c r="D18" s="161"/>
      <c r="E18" s="162">
        <v>41.61</v>
      </c>
      <c r="F18" s="163"/>
      <c r="G18" s="164"/>
      <c r="H18" s="165"/>
      <c r="I18" s="158"/>
      <c r="J18" s="166"/>
      <c r="K18" s="158"/>
      <c r="M18" s="159" t="s">
        <v>2100</v>
      </c>
      <c r="O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67" t="str">
        <f>C17</f>
        <v>vsakovací jímka:5,00</v>
      </c>
      <c r="BE18" s="145"/>
      <c r="BF18" s="145"/>
      <c r="BG18" s="145"/>
      <c r="BH18" s="145"/>
      <c r="BI18" s="145"/>
    </row>
    <row r="19" spans="1:61" ht="12.75">
      <c r="A19" s="156"/>
      <c r="B19" s="157"/>
      <c r="C19" s="160" t="s">
        <v>2101</v>
      </c>
      <c r="D19" s="161"/>
      <c r="E19" s="162">
        <v>2.304</v>
      </c>
      <c r="F19" s="163"/>
      <c r="G19" s="164"/>
      <c r="H19" s="165"/>
      <c r="I19" s="158"/>
      <c r="J19" s="166"/>
      <c r="K19" s="158"/>
      <c r="M19" s="159" t="s">
        <v>2101</v>
      </c>
      <c r="O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67" t="str">
        <f>C18</f>
        <v>dětské hřiště:19,00*(9,00+5,60)/2*0,30</v>
      </c>
      <c r="BE19" s="145"/>
      <c r="BF19" s="145"/>
      <c r="BG19" s="145"/>
      <c r="BH19" s="145"/>
      <c r="BI19" s="145"/>
    </row>
    <row r="20" spans="1:104" ht="12.75">
      <c r="A20" s="146">
        <v>3</v>
      </c>
      <c r="B20" s="147" t="s">
        <v>236</v>
      </c>
      <c r="C20" s="148" t="s">
        <v>237</v>
      </c>
      <c r="D20" s="149" t="s">
        <v>64</v>
      </c>
      <c r="E20" s="150">
        <v>63.3387</v>
      </c>
      <c r="F20" s="151">
        <v>0</v>
      </c>
      <c r="G20" s="152">
        <f>E20*F20</f>
        <v>0</v>
      </c>
      <c r="H20" s="153">
        <v>0</v>
      </c>
      <c r="I20" s="154">
        <f>E20*H20</f>
        <v>0</v>
      </c>
      <c r="J20" s="153">
        <v>0</v>
      </c>
      <c r="K20" s="154">
        <f>E20*J20</f>
        <v>0</v>
      </c>
      <c r="O20" s="145"/>
      <c r="Z20" s="145"/>
      <c r="AA20" s="145">
        <v>1</v>
      </c>
      <c r="AB20" s="145">
        <v>1</v>
      </c>
      <c r="AC20" s="145">
        <v>1</v>
      </c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55">
        <f>G20</f>
        <v>0</v>
      </c>
      <c r="BA20" s="145"/>
      <c r="BB20" s="145"/>
      <c r="BC20" s="145"/>
      <c r="BD20" s="145"/>
      <c r="BE20" s="145"/>
      <c r="BF20" s="145"/>
      <c r="BG20" s="145"/>
      <c r="BH20" s="145"/>
      <c r="BI20" s="145"/>
      <c r="CA20" s="145">
        <v>1</v>
      </c>
      <c r="CB20" s="145">
        <v>1</v>
      </c>
      <c r="CZ20" s="108">
        <v>1</v>
      </c>
    </row>
    <row r="21" spans="1:104" ht="12.75">
      <c r="A21" s="146">
        <v>4</v>
      </c>
      <c r="B21" s="147" t="s">
        <v>238</v>
      </c>
      <c r="C21" s="148" t="s">
        <v>239</v>
      </c>
      <c r="D21" s="149" t="s">
        <v>64</v>
      </c>
      <c r="E21" s="150">
        <v>29.1987</v>
      </c>
      <c r="F21" s="151">
        <v>0</v>
      </c>
      <c r="G21" s="152">
        <f>E21*F21</f>
        <v>0</v>
      </c>
      <c r="H21" s="153">
        <v>0</v>
      </c>
      <c r="I21" s="154">
        <f>E21*H21</f>
        <v>0</v>
      </c>
      <c r="J21" s="153">
        <v>0</v>
      </c>
      <c r="K21" s="154">
        <f>E21*J21</f>
        <v>0</v>
      </c>
      <c r="O21" s="145"/>
      <c r="Z21" s="145"/>
      <c r="AA21" s="145">
        <v>1</v>
      </c>
      <c r="AB21" s="145">
        <v>1</v>
      </c>
      <c r="AC21" s="145">
        <v>1</v>
      </c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55">
        <f>G21</f>
        <v>0</v>
      </c>
      <c r="BA21" s="145"/>
      <c r="BB21" s="145"/>
      <c r="BC21" s="145"/>
      <c r="BD21" s="145"/>
      <c r="BE21" s="145"/>
      <c r="BF21" s="145"/>
      <c r="BG21" s="145"/>
      <c r="BH21" s="145"/>
      <c r="BI21" s="145"/>
      <c r="CA21" s="145">
        <v>1</v>
      </c>
      <c r="CB21" s="145">
        <v>1</v>
      </c>
      <c r="CZ21" s="108">
        <v>1</v>
      </c>
    </row>
    <row r="22" spans="1:61" ht="33.75">
      <c r="A22" s="156"/>
      <c r="B22" s="157"/>
      <c r="C22" s="160" t="s">
        <v>2102</v>
      </c>
      <c r="D22" s="161"/>
      <c r="E22" s="162">
        <v>25.2175</v>
      </c>
      <c r="F22" s="163"/>
      <c r="G22" s="164"/>
      <c r="H22" s="165"/>
      <c r="I22" s="158"/>
      <c r="J22" s="166"/>
      <c r="K22" s="158"/>
      <c r="M22" s="159" t="s">
        <v>2102</v>
      </c>
      <c r="O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67" t="str">
        <f>C21</f>
        <v xml:space="preserve">Hloubení rýh šířky do 60 cm v hor.3 do 100 m3 </v>
      </c>
      <c r="BE22" s="145"/>
      <c r="BF22" s="145"/>
      <c r="BG22" s="145"/>
      <c r="BH22" s="145"/>
      <c r="BI22" s="145"/>
    </row>
    <row r="23" spans="1:61" ht="25.5">
      <c r="A23" s="156"/>
      <c r="B23" s="157"/>
      <c r="C23" s="160" t="s">
        <v>2103</v>
      </c>
      <c r="D23" s="161"/>
      <c r="E23" s="162">
        <v>1.8448</v>
      </c>
      <c r="F23" s="163"/>
      <c r="G23" s="164"/>
      <c r="H23" s="165"/>
      <c r="I23" s="158"/>
      <c r="J23" s="166"/>
      <c r="K23" s="158"/>
      <c r="M23" s="159" t="s">
        <v>2103</v>
      </c>
      <c r="O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67" t="str">
        <f>C22</f>
        <v>okolo objektu drenáž:1,10*(0,50+0,20)/2*(21,00+7,00+18,00+2,00+8,50+6,50+2,50)</v>
      </c>
      <c r="BE23" s="145"/>
      <c r="BF23" s="145"/>
      <c r="BG23" s="145"/>
      <c r="BH23" s="145"/>
      <c r="BI23" s="145"/>
    </row>
    <row r="24" spans="1:61" ht="12.75">
      <c r="A24" s="156"/>
      <c r="B24" s="157"/>
      <c r="C24" s="160" t="s">
        <v>2104</v>
      </c>
      <c r="D24" s="161"/>
      <c r="E24" s="162">
        <v>1.7864</v>
      </c>
      <c r="F24" s="163"/>
      <c r="G24" s="164"/>
      <c r="H24" s="165"/>
      <c r="I24" s="158"/>
      <c r="J24" s="166"/>
      <c r="K24" s="158"/>
      <c r="M24" s="159" t="s">
        <v>2104</v>
      </c>
      <c r="O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67" t="str">
        <f>C23</f>
        <v>obrubníky:0,20*0,20*(1,40+19,70+1,50+6,30+20,42-1,70-1,50)</v>
      </c>
      <c r="BE24" s="145"/>
      <c r="BF24" s="145"/>
      <c r="BG24" s="145"/>
      <c r="BH24" s="145"/>
      <c r="BI24" s="145"/>
    </row>
    <row r="25" spans="1:61" ht="12.75">
      <c r="A25" s="156"/>
      <c r="B25" s="157"/>
      <c r="C25" s="160" t="s">
        <v>2105</v>
      </c>
      <c r="D25" s="161"/>
      <c r="E25" s="162">
        <v>0.35</v>
      </c>
      <c r="F25" s="163"/>
      <c r="G25" s="164"/>
      <c r="H25" s="165"/>
      <c r="I25" s="158"/>
      <c r="J25" s="166"/>
      <c r="K25" s="158"/>
      <c r="M25" s="159" t="s">
        <v>2105</v>
      </c>
      <c r="O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67" t="str">
        <f>C24</f>
        <v>0,20*0,20*(5,66+1,20+2,00+18,00+8,20+3,00*2+2,10+1,50)</v>
      </c>
      <c r="BE25" s="145"/>
      <c r="BF25" s="145"/>
      <c r="BG25" s="145"/>
      <c r="BH25" s="145"/>
      <c r="BI25" s="145"/>
    </row>
    <row r="26" spans="1:104" ht="12.75">
      <c r="A26" s="146">
        <v>5</v>
      </c>
      <c r="B26" s="147" t="s">
        <v>244</v>
      </c>
      <c r="C26" s="148" t="s">
        <v>245</v>
      </c>
      <c r="D26" s="149" t="s">
        <v>64</v>
      </c>
      <c r="E26" s="150">
        <v>29.1987</v>
      </c>
      <c r="F26" s="151">
        <v>0</v>
      </c>
      <c r="G26" s="152">
        <f>E26*F26</f>
        <v>0</v>
      </c>
      <c r="H26" s="153">
        <v>0</v>
      </c>
      <c r="I26" s="154">
        <f>E26*H26</f>
        <v>0</v>
      </c>
      <c r="J26" s="153">
        <v>0</v>
      </c>
      <c r="K26" s="154">
        <f>E26*J26</f>
        <v>0</v>
      </c>
      <c r="O26" s="145"/>
      <c r="Z26" s="145"/>
      <c r="AA26" s="145">
        <v>1</v>
      </c>
      <c r="AB26" s="145">
        <v>1</v>
      </c>
      <c r="AC26" s="145">
        <v>1</v>
      </c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55">
        <f>G26</f>
        <v>0</v>
      </c>
      <c r="BA26" s="145"/>
      <c r="BB26" s="145"/>
      <c r="BC26" s="145"/>
      <c r="BD26" s="145"/>
      <c r="BE26" s="145"/>
      <c r="BF26" s="145"/>
      <c r="BG26" s="145"/>
      <c r="BH26" s="145"/>
      <c r="BI26" s="145"/>
      <c r="CA26" s="145">
        <v>1</v>
      </c>
      <c r="CB26" s="145">
        <v>1</v>
      </c>
      <c r="CZ26" s="108">
        <v>1</v>
      </c>
    </row>
    <row r="27" spans="1:104" ht="12.75">
      <c r="A27" s="146">
        <v>6</v>
      </c>
      <c r="B27" s="147" t="s">
        <v>246</v>
      </c>
      <c r="C27" s="148" t="s">
        <v>247</v>
      </c>
      <c r="D27" s="149" t="s">
        <v>64</v>
      </c>
      <c r="E27" s="150">
        <v>92.5374</v>
      </c>
      <c r="F27" s="151">
        <v>0</v>
      </c>
      <c r="G27" s="152">
        <f>E27*F27</f>
        <v>0</v>
      </c>
      <c r="H27" s="153">
        <v>0</v>
      </c>
      <c r="I27" s="154">
        <f>E27*H27</f>
        <v>0</v>
      </c>
      <c r="J27" s="153">
        <v>0</v>
      </c>
      <c r="K27" s="154">
        <f>E27*J27</f>
        <v>0</v>
      </c>
      <c r="O27" s="145"/>
      <c r="Z27" s="145"/>
      <c r="AA27" s="145">
        <v>1</v>
      </c>
      <c r="AB27" s="145">
        <v>1</v>
      </c>
      <c r="AC27" s="145">
        <v>1</v>
      </c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55">
        <f>G27</f>
        <v>0</v>
      </c>
      <c r="BA27" s="145"/>
      <c r="BB27" s="145"/>
      <c r="BC27" s="145"/>
      <c r="BD27" s="145"/>
      <c r="BE27" s="145"/>
      <c r="BF27" s="145"/>
      <c r="BG27" s="145"/>
      <c r="BH27" s="145"/>
      <c r="BI27" s="145"/>
      <c r="CA27" s="145">
        <v>1</v>
      </c>
      <c r="CB27" s="145">
        <v>1</v>
      </c>
      <c r="CZ27" s="108">
        <v>1</v>
      </c>
    </row>
    <row r="28" spans="1:61" ht="33.75">
      <c r="A28" s="156"/>
      <c r="B28" s="157"/>
      <c r="C28" s="160" t="s">
        <v>2102</v>
      </c>
      <c r="D28" s="161"/>
      <c r="E28" s="162">
        <v>25.2175</v>
      </c>
      <c r="F28" s="163"/>
      <c r="G28" s="164"/>
      <c r="H28" s="165"/>
      <c r="I28" s="158"/>
      <c r="J28" s="166"/>
      <c r="K28" s="158"/>
      <c r="M28" s="159" t="s">
        <v>2102</v>
      </c>
      <c r="O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67" t="str">
        <f>C27</f>
        <v xml:space="preserve">Vodorovné přemístění výkopku hor. 1-4 do 50 m </v>
      </c>
      <c r="BE28" s="145"/>
      <c r="BF28" s="145"/>
      <c r="BG28" s="145"/>
      <c r="BH28" s="145"/>
      <c r="BI28" s="145"/>
    </row>
    <row r="29" spans="1:61" ht="25.5">
      <c r="A29" s="156"/>
      <c r="B29" s="157"/>
      <c r="C29" s="160" t="s">
        <v>2103</v>
      </c>
      <c r="D29" s="161"/>
      <c r="E29" s="162">
        <v>1.8448</v>
      </c>
      <c r="F29" s="163"/>
      <c r="G29" s="164"/>
      <c r="H29" s="165"/>
      <c r="I29" s="158"/>
      <c r="J29" s="166"/>
      <c r="K29" s="158"/>
      <c r="M29" s="159" t="s">
        <v>2103</v>
      </c>
      <c r="O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67" t="str">
        <f>C28</f>
        <v>okolo objektu drenáž:1,10*(0,50+0,20)/2*(21,00+7,00+18,00+2,00+8,50+6,50+2,50)</v>
      </c>
      <c r="BE29" s="145"/>
      <c r="BF29" s="145"/>
      <c r="BG29" s="145"/>
      <c r="BH29" s="145"/>
      <c r="BI29" s="145"/>
    </row>
    <row r="30" spans="1:61" ht="12.75">
      <c r="A30" s="156"/>
      <c r="B30" s="157"/>
      <c r="C30" s="160" t="s">
        <v>2104</v>
      </c>
      <c r="D30" s="161"/>
      <c r="E30" s="162">
        <v>1.7864</v>
      </c>
      <c r="F30" s="163"/>
      <c r="G30" s="164"/>
      <c r="H30" s="165"/>
      <c r="I30" s="158"/>
      <c r="J30" s="166"/>
      <c r="K30" s="158"/>
      <c r="M30" s="159" t="s">
        <v>2104</v>
      </c>
      <c r="O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67" t="str">
        <f>C29</f>
        <v>obrubníky:0,20*0,20*(1,40+19,70+1,50+6,30+20,42-1,70-1,50)</v>
      </c>
      <c r="BE30" s="145"/>
      <c r="BF30" s="145"/>
      <c r="BG30" s="145"/>
      <c r="BH30" s="145"/>
      <c r="BI30" s="145"/>
    </row>
    <row r="31" spans="1:61" ht="12.75">
      <c r="A31" s="156"/>
      <c r="B31" s="157"/>
      <c r="C31" s="160" t="s">
        <v>2105</v>
      </c>
      <c r="D31" s="161"/>
      <c r="E31" s="162">
        <v>0.35</v>
      </c>
      <c r="F31" s="163"/>
      <c r="G31" s="164"/>
      <c r="H31" s="165"/>
      <c r="I31" s="158"/>
      <c r="J31" s="166"/>
      <c r="K31" s="158"/>
      <c r="M31" s="159" t="s">
        <v>2105</v>
      </c>
      <c r="O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67" t="str">
        <f>C30</f>
        <v>0,20*0,20*(5,66+1,20+2,00+18,00+8,20+3,00*2+2,10+1,50)</v>
      </c>
      <c r="BE31" s="145"/>
      <c r="BF31" s="145"/>
      <c r="BG31" s="145"/>
      <c r="BH31" s="145"/>
      <c r="BI31" s="145"/>
    </row>
    <row r="32" spans="1:61" ht="33.75">
      <c r="A32" s="156"/>
      <c r="B32" s="157"/>
      <c r="C32" s="160" t="s">
        <v>2097</v>
      </c>
      <c r="D32" s="161"/>
      <c r="E32" s="162">
        <v>12.5799</v>
      </c>
      <c r="F32" s="163"/>
      <c r="G32" s="164"/>
      <c r="H32" s="165"/>
      <c r="I32" s="158"/>
      <c r="J32" s="166"/>
      <c r="K32" s="158"/>
      <c r="M32" s="159" t="s">
        <v>2097</v>
      </c>
      <c r="O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67" t="str">
        <f>C31</f>
        <v>0,20*0,20*1,75*5</v>
      </c>
      <c r="BE32" s="145"/>
      <c r="BF32" s="145"/>
      <c r="BG32" s="145"/>
      <c r="BH32" s="145"/>
      <c r="BI32" s="145"/>
    </row>
    <row r="33" spans="1:61" ht="38.25">
      <c r="A33" s="156"/>
      <c r="B33" s="157"/>
      <c r="C33" s="160" t="s">
        <v>2098</v>
      </c>
      <c r="D33" s="161"/>
      <c r="E33" s="162">
        <v>1.8448</v>
      </c>
      <c r="F33" s="163"/>
      <c r="G33" s="164"/>
      <c r="H33" s="165"/>
      <c r="I33" s="158"/>
      <c r="J33" s="166"/>
      <c r="K33" s="158"/>
      <c r="M33" s="159" t="s">
        <v>2098</v>
      </c>
      <c r="O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67" t="str">
        <f>C32</f>
        <v>pochozí plochy P3:(3,50*2,00+3,00*2,00+5,66*1,10+23,00*1,10+8,20*2,10+6,32*3,50)*0,15</v>
      </c>
      <c r="BE33" s="145"/>
      <c r="BF33" s="145"/>
      <c r="BG33" s="145"/>
      <c r="BH33" s="145"/>
      <c r="BI33" s="145"/>
    </row>
    <row r="34" spans="1:61" ht="12.75">
      <c r="A34" s="156"/>
      <c r="B34" s="157"/>
      <c r="C34" s="160" t="s">
        <v>2099</v>
      </c>
      <c r="D34" s="161"/>
      <c r="E34" s="162">
        <v>5</v>
      </c>
      <c r="F34" s="163"/>
      <c r="G34" s="164"/>
      <c r="H34" s="165"/>
      <c r="I34" s="158"/>
      <c r="J34" s="166"/>
      <c r="K34" s="158"/>
      <c r="M34" s="159" t="s">
        <v>2099</v>
      </c>
      <c r="O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67" t="str">
        <f>C33</f>
        <v>okapový chodník P8:0,40*(1,40+19,70+1,50+6,30+20,42-1,70-1,50)*0,10</v>
      </c>
      <c r="BE34" s="145"/>
      <c r="BF34" s="145"/>
      <c r="BG34" s="145"/>
      <c r="BH34" s="145"/>
      <c r="BI34" s="145"/>
    </row>
    <row r="35" spans="1:61" ht="12.75">
      <c r="A35" s="156"/>
      <c r="B35" s="157"/>
      <c r="C35" s="160" t="s">
        <v>2100</v>
      </c>
      <c r="D35" s="161"/>
      <c r="E35" s="162">
        <v>41.61</v>
      </c>
      <c r="F35" s="163"/>
      <c r="G35" s="164"/>
      <c r="H35" s="165"/>
      <c r="I35" s="158"/>
      <c r="J35" s="166"/>
      <c r="K35" s="158"/>
      <c r="M35" s="159" t="s">
        <v>2100</v>
      </c>
      <c r="O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67" t="str">
        <f>C34</f>
        <v>vsakovací jímka:5,00</v>
      </c>
      <c r="BE35" s="145"/>
      <c r="BF35" s="145"/>
      <c r="BG35" s="145"/>
      <c r="BH35" s="145"/>
      <c r="BI35" s="145"/>
    </row>
    <row r="36" spans="1:61" ht="12.75">
      <c r="A36" s="156"/>
      <c r="B36" s="157"/>
      <c r="C36" s="160" t="s">
        <v>2101</v>
      </c>
      <c r="D36" s="161"/>
      <c r="E36" s="162">
        <v>2.304</v>
      </c>
      <c r="F36" s="163"/>
      <c r="G36" s="164"/>
      <c r="H36" s="165"/>
      <c r="I36" s="158"/>
      <c r="J36" s="166"/>
      <c r="K36" s="158"/>
      <c r="M36" s="159" t="s">
        <v>2101</v>
      </c>
      <c r="O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67" t="str">
        <f>C35</f>
        <v>dětské hřiště:19,00*(9,00+5,60)/2*0,30</v>
      </c>
      <c r="BE36" s="145"/>
      <c r="BF36" s="145"/>
      <c r="BG36" s="145"/>
      <c r="BH36" s="145"/>
      <c r="BI36" s="145"/>
    </row>
    <row r="37" spans="1:104" ht="22.5">
      <c r="A37" s="146">
        <v>7</v>
      </c>
      <c r="B37" s="147" t="s">
        <v>250</v>
      </c>
      <c r="C37" s="148" t="s">
        <v>251</v>
      </c>
      <c r="D37" s="149" t="s">
        <v>64</v>
      </c>
      <c r="E37" s="150">
        <v>92.5374</v>
      </c>
      <c r="F37" s="151">
        <v>0</v>
      </c>
      <c r="G37" s="152">
        <f>E37*F37</f>
        <v>0</v>
      </c>
      <c r="H37" s="153">
        <v>0</v>
      </c>
      <c r="I37" s="154">
        <f>E37*H37</f>
        <v>0</v>
      </c>
      <c r="J37" s="153">
        <v>0</v>
      </c>
      <c r="K37" s="154">
        <f>E37*J37</f>
        <v>0</v>
      </c>
      <c r="O37" s="145"/>
      <c r="Z37" s="145"/>
      <c r="AA37" s="145">
        <v>1</v>
      </c>
      <c r="AB37" s="145">
        <v>1</v>
      </c>
      <c r="AC37" s="145">
        <v>1</v>
      </c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55">
        <f>G37</f>
        <v>0</v>
      </c>
      <c r="BA37" s="145"/>
      <c r="BB37" s="145"/>
      <c r="BC37" s="145"/>
      <c r="BD37" s="145"/>
      <c r="BE37" s="145"/>
      <c r="BF37" s="145"/>
      <c r="BG37" s="145"/>
      <c r="BH37" s="145"/>
      <c r="BI37" s="145"/>
      <c r="CA37" s="145">
        <v>1</v>
      </c>
      <c r="CB37" s="145">
        <v>1</v>
      </c>
      <c r="CZ37" s="108">
        <v>1</v>
      </c>
    </row>
    <row r="38" spans="1:61" ht="33.75">
      <c r="A38" s="156"/>
      <c r="B38" s="157"/>
      <c r="C38" s="160" t="s">
        <v>2102</v>
      </c>
      <c r="D38" s="161"/>
      <c r="E38" s="162">
        <v>25.2175</v>
      </c>
      <c r="F38" s="163"/>
      <c r="G38" s="164"/>
      <c r="H38" s="165"/>
      <c r="I38" s="158"/>
      <c r="J38" s="166"/>
      <c r="K38" s="158"/>
      <c r="M38" s="159" t="s">
        <v>2102</v>
      </c>
      <c r="O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67" t="str">
        <f>C37</f>
        <v xml:space="preserve">Vodorovné přemístění výkopku z hor.1-4 do 10000 m </v>
      </c>
      <c r="BE38" s="145"/>
      <c r="BF38" s="145"/>
      <c r="BG38" s="145"/>
      <c r="BH38" s="145"/>
      <c r="BI38" s="145"/>
    </row>
    <row r="39" spans="1:61" ht="25.5">
      <c r="A39" s="156"/>
      <c r="B39" s="157"/>
      <c r="C39" s="160" t="s">
        <v>2103</v>
      </c>
      <c r="D39" s="161"/>
      <c r="E39" s="162">
        <v>1.8448</v>
      </c>
      <c r="F39" s="163"/>
      <c r="G39" s="164"/>
      <c r="H39" s="165"/>
      <c r="I39" s="158"/>
      <c r="J39" s="166"/>
      <c r="K39" s="158"/>
      <c r="M39" s="159" t="s">
        <v>2103</v>
      </c>
      <c r="O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67" t="str">
        <f>C38</f>
        <v>okolo objektu drenáž:1,10*(0,50+0,20)/2*(21,00+7,00+18,00+2,00+8,50+6,50+2,50)</v>
      </c>
      <c r="BE39" s="145"/>
      <c r="BF39" s="145"/>
      <c r="BG39" s="145"/>
      <c r="BH39" s="145"/>
      <c r="BI39" s="145"/>
    </row>
    <row r="40" spans="1:61" ht="12.75">
      <c r="A40" s="156"/>
      <c r="B40" s="157"/>
      <c r="C40" s="160" t="s">
        <v>2104</v>
      </c>
      <c r="D40" s="161"/>
      <c r="E40" s="162">
        <v>1.7864</v>
      </c>
      <c r="F40" s="163"/>
      <c r="G40" s="164"/>
      <c r="H40" s="165"/>
      <c r="I40" s="158"/>
      <c r="J40" s="166"/>
      <c r="K40" s="158"/>
      <c r="M40" s="159" t="s">
        <v>2104</v>
      </c>
      <c r="O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67" t="str">
        <f>C39</f>
        <v>obrubníky:0,20*0,20*(1,40+19,70+1,50+6,30+20,42-1,70-1,50)</v>
      </c>
      <c r="BE40" s="145"/>
      <c r="BF40" s="145"/>
      <c r="BG40" s="145"/>
      <c r="BH40" s="145"/>
      <c r="BI40" s="145"/>
    </row>
    <row r="41" spans="1:61" ht="12.75">
      <c r="A41" s="156"/>
      <c r="B41" s="157"/>
      <c r="C41" s="160" t="s">
        <v>2105</v>
      </c>
      <c r="D41" s="161"/>
      <c r="E41" s="162">
        <v>0.35</v>
      </c>
      <c r="F41" s="163"/>
      <c r="G41" s="164"/>
      <c r="H41" s="165"/>
      <c r="I41" s="158"/>
      <c r="J41" s="166"/>
      <c r="K41" s="158"/>
      <c r="M41" s="159" t="s">
        <v>2105</v>
      </c>
      <c r="O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67" t="str">
        <f>C40</f>
        <v>0,20*0,20*(5,66+1,20+2,00+18,00+8,20+3,00*2+2,10+1,50)</v>
      </c>
      <c r="BE41" s="145"/>
      <c r="BF41" s="145"/>
      <c r="BG41" s="145"/>
      <c r="BH41" s="145"/>
      <c r="BI41" s="145"/>
    </row>
    <row r="42" spans="1:61" ht="33.75">
      <c r="A42" s="156"/>
      <c r="B42" s="157"/>
      <c r="C42" s="160" t="s">
        <v>2097</v>
      </c>
      <c r="D42" s="161"/>
      <c r="E42" s="162">
        <v>12.5799</v>
      </c>
      <c r="F42" s="163"/>
      <c r="G42" s="164"/>
      <c r="H42" s="165"/>
      <c r="I42" s="158"/>
      <c r="J42" s="166"/>
      <c r="K42" s="158"/>
      <c r="M42" s="159" t="s">
        <v>2097</v>
      </c>
      <c r="O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67" t="str">
        <f>C41</f>
        <v>0,20*0,20*1,75*5</v>
      </c>
      <c r="BE42" s="145"/>
      <c r="BF42" s="145"/>
      <c r="BG42" s="145"/>
      <c r="BH42" s="145"/>
      <c r="BI42" s="145"/>
    </row>
    <row r="43" spans="1:61" ht="38.25">
      <c r="A43" s="156"/>
      <c r="B43" s="157"/>
      <c r="C43" s="160" t="s">
        <v>2098</v>
      </c>
      <c r="D43" s="161"/>
      <c r="E43" s="162">
        <v>1.8448</v>
      </c>
      <c r="F43" s="163"/>
      <c r="G43" s="164"/>
      <c r="H43" s="165"/>
      <c r="I43" s="158"/>
      <c r="J43" s="166"/>
      <c r="K43" s="158"/>
      <c r="M43" s="159" t="s">
        <v>2098</v>
      </c>
      <c r="O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67" t="str">
        <f>C42</f>
        <v>pochozí plochy P3:(3,50*2,00+3,00*2,00+5,66*1,10+23,00*1,10+8,20*2,10+6,32*3,50)*0,15</v>
      </c>
      <c r="BE43" s="145"/>
      <c r="BF43" s="145"/>
      <c r="BG43" s="145"/>
      <c r="BH43" s="145"/>
      <c r="BI43" s="145"/>
    </row>
    <row r="44" spans="1:61" ht="12.75">
      <c r="A44" s="156"/>
      <c r="B44" s="157"/>
      <c r="C44" s="160" t="s">
        <v>2099</v>
      </c>
      <c r="D44" s="161"/>
      <c r="E44" s="162">
        <v>5</v>
      </c>
      <c r="F44" s="163"/>
      <c r="G44" s="164"/>
      <c r="H44" s="165"/>
      <c r="I44" s="158"/>
      <c r="J44" s="166"/>
      <c r="K44" s="158"/>
      <c r="M44" s="159" t="s">
        <v>2099</v>
      </c>
      <c r="O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67" t="str">
        <f>C43</f>
        <v>okapový chodník P8:0,40*(1,40+19,70+1,50+6,30+20,42-1,70-1,50)*0,10</v>
      </c>
      <c r="BE44" s="145"/>
      <c r="BF44" s="145"/>
      <c r="BG44" s="145"/>
      <c r="BH44" s="145"/>
      <c r="BI44" s="145"/>
    </row>
    <row r="45" spans="1:61" ht="12.75">
      <c r="A45" s="156"/>
      <c r="B45" s="157"/>
      <c r="C45" s="160" t="s">
        <v>2100</v>
      </c>
      <c r="D45" s="161"/>
      <c r="E45" s="162">
        <v>41.61</v>
      </c>
      <c r="F45" s="163"/>
      <c r="G45" s="164"/>
      <c r="H45" s="165"/>
      <c r="I45" s="158"/>
      <c r="J45" s="166"/>
      <c r="K45" s="158"/>
      <c r="M45" s="159" t="s">
        <v>2100</v>
      </c>
      <c r="O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67" t="str">
        <f>C44</f>
        <v>vsakovací jímka:5,00</v>
      </c>
      <c r="BE45" s="145"/>
      <c r="BF45" s="145"/>
      <c r="BG45" s="145"/>
      <c r="BH45" s="145"/>
      <c r="BI45" s="145"/>
    </row>
    <row r="46" spans="1:61" ht="12.75">
      <c r="A46" s="156"/>
      <c r="B46" s="157"/>
      <c r="C46" s="160" t="s">
        <v>2101</v>
      </c>
      <c r="D46" s="161"/>
      <c r="E46" s="162">
        <v>2.304</v>
      </c>
      <c r="F46" s="163"/>
      <c r="G46" s="164"/>
      <c r="H46" s="165"/>
      <c r="I46" s="158"/>
      <c r="J46" s="166"/>
      <c r="K46" s="158"/>
      <c r="M46" s="159" t="s">
        <v>2101</v>
      </c>
      <c r="O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67" t="str">
        <f>C45</f>
        <v>dětské hřiště:19,00*(9,00+5,60)/2*0,30</v>
      </c>
      <c r="BE46" s="145"/>
      <c r="BF46" s="145"/>
      <c r="BG46" s="145"/>
      <c r="BH46" s="145"/>
      <c r="BI46" s="145"/>
    </row>
    <row r="47" spans="1:104" ht="22.5">
      <c r="A47" s="146">
        <v>8</v>
      </c>
      <c r="B47" s="147" t="s">
        <v>2106</v>
      </c>
      <c r="C47" s="148" t="s">
        <v>2107</v>
      </c>
      <c r="D47" s="149" t="s">
        <v>64</v>
      </c>
      <c r="E47" s="150">
        <v>92.5374</v>
      </c>
      <c r="F47" s="151">
        <v>0</v>
      </c>
      <c r="G47" s="152">
        <f>E47*F47</f>
        <v>0</v>
      </c>
      <c r="H47" s="153">
        <v>0</v>
      </c>
      <c r="I47" s="154">
        <f>E47*H47</f>
        <v>0</v>
      </c>
      <c r="J47" s="153">
        <v>0</v>
      </c>
      <c r="K47" s="154">
        <f>E47*J47</f>
        <v>0</v>
      </c>
      <c r="O47" s="145"/>
      <c r="Z47" s="145"/>
      <c r="AA47" s="145">
        <v>1</v>
      </c>
      <c r="AB47" s="145">
        <v>1</v>
      </c>
      <c r="AC47" s="145">
        <v>1</v>
      </c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55">
        <f>G47</f>
        <v>0</v>
      </c>
      <c r="BA47" s="145"/>
      <c r="BB47" s="145"/>
      <c r="BC47" s="145"/>
      <c r="BD47" s="145"/>
      <c r="BE47" s="145"/>
      <c r="BF47" s="145"/>
      <c r="BG47" s="145"/>
      <c r="BH47" s="145"/>
      <c r="BI47" s="145"/>
      <c r="CA47" s="145">
        <v>1</v>
      </c>
      <c r="CB47" s="145">
        <v>1</v>
      </c>
      <c r="CZ47" s="108">
        <v>1</v>
      </c>
    </row>
    <row r="48" spans="1:61" ht="33.75">
      <c r="A48" s="156"/>
      <c r="B48" s="157"/>
      <c r="C48" s="160" t="s">
        <v>2102</v>
      </c>
      <c r="D48" s="161"/>
      <c r="E48" s="162">
        <v>25.2175</v>
      </c>
      <c r="F48" s="163"/>
      <c r="G48" s="164"/>
      <c r="H48" s="165"/>
      <c r="I48" s="158"/>
      <c r="J48" s="166"/>
      <c r="K48" s="158"/>
      <c r="M48" s="159" t="s">
        <v>2102</v>
      </c>
      <c r="O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67" t="str">
        <f>C47</f>
        <v xml:space="preserve">Nakládání výkopku z hor.1-4 v množství do 100 m3 </v>
      </c>
      <c r="BE48" s="145"/>
      <c r="BF48" s="145"/>
      <c r="BG48" s="145"/>
      <c r="BH48" s="145"/>
      <c r="BI48" s="145"/>
    </row>
    <row r="49" spans="1:61" ht="25.5">
      <c r="A49" s="156"/>
      <c r="B49" s="157"/>
      <c r="C49" s="160" t="s">
        <v>2103</v>
      </c>
      <c r="D49" s="161"/>
      <c r="E49" s="162">
        <v>1.8448</v>
      </c>
      <c r="F49" s="163"/>
      <c r="G49" s="164"/>
      <c r="H49" s="165"/>
      <c r="I49" s="158"/>
      <c r="J49" s="166"/>
      <c r="K49" s="158"/>
      <c r="M49" s="159" t="s">
        <v>2103</v>
      </c>
      <c r="O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67" t="str">
        <f>C48</f>
        <v>okolo objektu drenáž:1,10*(0,50+0,20)/2*(21,00+7,00+18,00+2,00+8,50+6,50+2,50)</v>
      </c>
      <c r="BE49" s="145"/>
      <c r="BF49" s="145"/>
      <c r="BG49" s="145"/>
      <c r="BH49" s="145"/>
      <c r="BI49" s="145"/>
    </row>
    <row r="50" spans="1:61" ht="12.75">
      <c r="A50" s="156"/>
      <c r="B50" s="157"/>
      <c r="C50" s="160" t="s">
        <v>2104</v>
      </c>
      <c r="D50" s="161"/>
      <c r="E50" s="162">
        <v>1.7864</v>
      </c>
      <c r="F50" s="163"/>
      <c r="G50" s="164"/>
      <c r="H50" s="165"/>
      <c r="I50" s="158"/>
      <c r="J50" s="166"/>
      <c r="K50" s="158"/>
      <c r="M50" s="159" t="s">
        <v>2104</v>
      </c>
      <c r="O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67" t="str">
        <f>C49</f>
        <v>obrubníky:0,20*0,20*(1,40+19,70+1,50+6,30+20,42-1,70-1,50)</v>
      </c>
      <c r="BE50" s="145"/>
      <c r="BF50" s="145"/>
      <c r="BG50" s="145"/>
      <c r="BH50" s="145"/>
      <c r="BI50" s="145"/>
    </row>
    <row r="51" spans="1:61" ht="12.75">
      <c r="A51" s="156"/>
      <c r="B51" s="157"/>
      <c r="C51" s="160" t="s">
        <v>2105</v>
      </c>
      <c r="D51" s="161"/>
      <c r="E51" s="162">
        <v>0.35</v>
      </c>
      <c r="F51" s="163"/>
      <c r="G51" s="164"/>
      <c r="H51" s="165"/>
      <c r="I51" s="158"/>
      <c r="J51" s="166"/>
      <c r="K51" s="158"/>
      <c r="M51" s="159" t="s">
        <v>2105</v>
      </c>
      <c r="O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67" t="str">
        <f>C50</f>
        <v>0,20*0,20*(5,66+1,20+2,00+18,00+8,20+3,00*2+2,10+1,50)</v>
      </c>
      <c r="BE51" s="145"/>
      <c r="BF51" s="145"/>
      <c r="BG51" s="145"/>
      <c r="BH51" s="145"/>
      <c r="BI51" s="145"/>
    </row>
    <row r="52" spans="1:61" ht="33.75">
      <c r="A52" s="156"/>
      <c r="B52" s="157"/>
      <c r="C52" s="160" t="s">
        <v>2097</v>
      </c>
      <c r="D52" s="161"/>
      <c r="E52" s="162">
        <v>12.5799</v>
      </c>
      <c r="F52" s="163"/>
      <c r="G52" s="164"/>
      <c r="H52" s="165"/>
      <c r="I52" s="158"/>
      <c r="J52" s="166"/>
      <c r="K52" s="158"/>
      <c r="M52" s="159" t="s">
        <v>2097</v>
      </c>
      <c r="O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67" t="str">
        <f>C51</f>
        <v>0,20*0,20*1,75*5</v>
      </c>
      <c r="BE52" s="145"/>
      <c r="BF52" s="145"/>
      <c r="BG52" s="145"/>
      <c r="BH52" s="145"/>
      <c r="BI52" s="145"/>
    </row>
    <row r="53" spans="1:61" ht="38.25">
      <c r="A53" s="156"/>
      <c r="B53" s="157"/>
      <c r="C53" s="160" t="s">
        <v>2098</v>
      </c>
      <c r="D53" s="161"/>
      <c r="E53" s="162">
        <v>1.8448</v>
      </c>
      <c r="F53" s="163"/>
      <c r="G53" s="164"/>
      <c r="H53" s="165"/>
      <c r="I53" s="158"/>
      <c r="J53" s="166"/>
      <c r="K53" s="158"/>
      <c r="M53" s="159" t="s">
        <v>2098</v>
      </c>
      <c r="O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67" t="str">
        <f>C52</f>
        <v>pochozí plochy P3:(3,50*2,00+3,00*2,00+5,66*1,10+23,00*1,10+8,20*2,10+6,32*3,50)*0,15</v>
      </c>
      <c r="BE53" s="145"/>
      <c r="BF53" s="145"/>
      <c r="BG53" s="145"/>
      <c r="BH53" s="145"/>
      <c r="BI53" s="145"/>
    </row>
    <row r="54" spans="1:61" ht="12.75">
      <c r="A54" s="156"/>
      <c r="B54" s="157"/>
      <c r="C54" s="160" t="s">
        <v>2099</v>
      </c>
      <c r="D54" s="161"/>
      <c r="E54" s="162">
        <v>5</v>
      </c>
      <c r="F54" s="163"/>
      <c r="G54" s="164"/>
      <c r="H54" s="165"/>
      <c r="I54" s="158"/>
      <c r="J54" s="166"/>
      <c r="K54" s="158"/>
      <c r="M54" s="159" t="s">
        <v>2099</v>
      </c>
      <c r="O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67" t="str">
        <f>C53</f>
        <v>okapový chodník P8:0,40*(1,40+19,70+1,50+6,30+20,42-1,70-1,50)*0,10</v>
      </c>
      <c r="BE54" s="145"/>
      <c r="BF54" s="145"/>
      <c r="BG54" s="145"/>
      <c r="BH54" s="145"/>
      <c r="BI54" s="145"/>
    </row>
    <row r="55" spans="1:61" ht="12.75">
      <c r="A55" s="156"/>
      <c r="B55" s="157"/>
      <c r="C55" s="160" t="s">
        <v>2100</v>
      </c>
      <c r="D55" s="161"/>
      <c r="E55" s="162">
        <v>41.61</v>
      </c>
      <c r="F55" s="163"/>
      <c r="G55" s="164"/>
      <c r="H55" s="165"/>
      <c r="I55" s="158"/>
      <c r="J55" s="166"/>
      <c r="K55" s="158"/>
      <c r="M55" s="159" t="s">
        <v>2100</v>
      </c>
      <c r="O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67" t="str">
        <f>C54</f>
        <v>vsakovací jímka:5,00</v>
      </c>
      <c r="BE55" s="145"/>
      <c r="BF55" s="145"/>
      <c r="BG55" s="145"/>
      <c r="BH55" s="145"/>
      <c r="BI55" s="145"/>
    </row>
    <row r="56" spans="1:61" ht="12.75">
      <c r="A56" s="156"/>
      <c r="B56" s="157"/>
      <c r="C56" s="160" t="s">
        <v>2101</v>
      </c>
      <c r="D56" s="161"/>
      <c r="E56" s="162">
        <v>2.304</v>
      </c>
      <c r="F56" s="163"/>
      <c r="G56" s="164"/>
      <c r="H56" s="165"/>
      <c r="I56" s="158"/>
      <c r="J56" s="166"/>
      <c r="K56" s="158"/>
      <c r="M56" s="159" t="s">
        <v>2101</v>
      </c>
      <c r="O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67" t="str">
        <f>C55</f>
        <v>dětské hřiště:19,00*(9,00+5,60)/2*0,30</v>
      </c>
      <c r="BE56" s="145"/>
      <c r="BF56" s="145"/>
      <c r="BG56" s="145"/>
      <c r="BH56" s="145"/>
      <c r="BI56" s="145"/>
    </row>
    <row r="57" spans="1:104" ht="12.75">
      <c r="A57" s="146">
        <v>9</v>
      </c>
      <c r="B57" s="147" t="s">
        <v>255</v>
      </c>
      <c r="C57" s="148" t="s">
        <v>256</v>
      </c>
      <c r="D57" s="149" t="s">
        <v>64</v>
      </c>
      <c r="E57" s="150">
        <v>92.5374</v>
      </c>
      <c r="F57" s="151">
        <v>0</v>
      </c>
      <c r="G57" s="152">
        <f>E57*F57</f>
        <v>0</v>
      </c>
      <c r="H57" s="153">
        <v>0</v>
      </c>
      <c r="I57" s="154">
        <f>E57*H57</f>
        <v>0</v>
      </c>
      <c r="J57" s="153">
        <v>0</v>
      </c>
      <c r="K57" s="154">
        <f>E57*J57</f>
        <v>0</v>
      </c>
      <c r="O57" s="145"/>
      <c r="Z57" s="145"/>
      <c r="AA57" s="145">
        <v>1</v>
      </c>
      <c r="AB57" s="145">
        <v>1</v>
      </c>
      <c r="AC57" s="145">
        <v>1</v>
      </c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55">
        <f>G57</f>
        <v>0</v>
      </c>
      <c r="BA57" s="145"/>
      <c r="BB57" s="145"/>
      <c r="BC57" s="145"/>
      <c r="BD57" s="145"/>
      <c r="BE57" s="145"/>
      <c r="BF57" s="145"/>
      <c r="BG57" s="145"/>
      <c r="BH57" s="145"/>
      <c r="BI57" s="145"/>
      <c r="CA57" s="145">
        <v>1</v>
      </c>
      <c r="CB57" s="145">
        <v>1</v>
      </c>
      <c r="CZ57" s="108">
        <v>1</v>
      </c>
    </row>
    <row r="58" spans="1:61" ht="33.75">
      <c r="A58" s="156"/>
      <c r="B58" s="157"/>
      <c r="C58" s="160" t="s">
        <v>2102</v>
      </c>
      <c r="D58" s="161"/>
      <c r="E58" s="162">
        <v>25.2175</v>
      </c>
      <c r="F58" s="163"/>
      <c r="G58" s="164"/>
      <c r="H58" s="165"/>
      <c r="I58" s="158"/>
      <c r="J58" s="166"/>
      <c r="K58" s="158"/>
      <c r="M58" s="159" t="s">
        <v>2102</v>
      </c>
      <c r="O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67" t="str">
        <f>C57</f>
        <v xml:space="preserve">Uložení sypaniny na skládku </v>
      </c>
      <c r="BE58" s="145"/>
      <c r="BF58" s="145"/>
      <c r="BG58" s="145"/>
      <c r="BH58" s="145"/>
      <c r="BI58" s="145"/>
    </row>
    <row r="59" spans="1:61" ht="25.5">
      <c r="A59" s="156"/>
      <c r="B59" s="157"/>
      <c r="C59" s="160" t="s">
        <v>2103</v>
      </c>
      <c r="D59" s="161"/>
      <c r="E59" s="162">
        <v>1.8448</v>
      </c>
      <c r="F59" s="163"/>
      <c r="G59" s="164"/>
      <c r="H59" s="165"/>
      <c r="I59" s="158"/>
      <c r="J59" s="166"/>
      <c r="K59" s="158"/>
      <c r="M59" s="159" t="s">
        <v>2103</v>
      </c>
      <c r="O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67" t="str">
        <f>C58</f>
        <v>okolo objektu drenáž:1,10*(0,50+0,20)/2*(21,00+7,00+18,00+2,00+8,50+6,50+2,50)</v>
      </c>
      <c r="BE59" s="145"/>
      <c r="BF59" s="145"/>
      <c r="BG59" s="145"/>
      <c r="BH59" s="145"/>
      <c r="BI59" s="145"/>
    </row>
    <row r="60" spans="1:61" ht="12.75">
      <c r="A60" s="156"/>
      <c r="B60" s="157"/>
      <c r="C60" s="160" t="s">
        <v>2104</v>
      </c>
      <c r="D60" s="161"/>
      <c r="E60" s="162">
        <v>1.7864</v>
      </c>
      <c r="F60" s="163"/>
      <c r="G60" s="164"/>
      <c r="H60" s="165"/>
      <c r="I60" s="158"/>
      <c r="J60" s="166"/>
      <c r="K60" s="158"/>
      <c r="M60" s="159" t="s">
        <v>2104</v>
      </c>
      <c r="O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67" t="str">
        <f>C59</f>
        <v>obrubníky:0,20*0,20*(1,40+19,70+1,50+6,30+20,42-1,70-1,50)</v>
      </c>
      <c r="BE60" s="145"/>
      <c r="BF60" s="145"/>
      <c r="BG60" s="145"/>
      <c r="BH60" s="145"/>
      <c r="BI60" s="145"/>
    </row>
    <row r="61" spans="1:61" ht="12.75">
      <c r="A61" s="156"/>
      <c r="B61" s="157"/>
      <c r="C61" s="160" t="s">
        <v>2105</v>
      </c>
      <c r="D61" s="161"/>
      <c r="E61" s="162">
        <v>0.35</v>
      </c>
      <c r="F61" s="163"/>
      <c r="G61" s="164"/>
      <c r="H61" s="165"/>
      <c r="I61" s="158"/>
      <c r="J61" s="166"/>
      <c r="K61" s="158"/>
      <c r="M61" s="159" t="s">
        <v>2105</v>
      </c>
      <c r="O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67" t="str">
        <f>C60</f>
        <v>0,20*0,20*(5,66+1,20+2,00+18,00+8,20+3,00*2+2,10+1,50)</v>
      </c>
      <c r="BE61" s="145"/>
      <c r="BF61" s="145"/>
      <c r="BG61" s="145"/>
      <c r="BH61" s="145"/>
      <c r="BI61" s="145"/>
    </row>
    <row r="62" spans="1:61" ht="33.75">
      <c r="A62" s="156"/>
      <c r="B62" s="157"/>
      <c r="C62" s="160" t="s">
        <v>2097</v>
      </c>
      <c r="D62" s="161"/>
      <c r="E62" s="162">
        <v>12.5799</v>
      </c>
      <c r="F62" s="163"/>
      <c r="G62" s="164"/>
      <c r="H62" s="165"/>
      <c r="I62" s="158"/>
      <c r="J62" s="166"/>
      <c r="K62" s="158"/>
      <c r="M62" s="159" t="s">
        <v>2097</v>
      </c>
      <c r="O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67" t="str">
        <f>C61</f>
        <v>0,20*0,20*1,75*5</v>
      </c>
      <c r="BE62" s="145"/>
      <c r="BF62" s="145"/>
      <c r="BG62" s="145"/>
      <c r="BH62" s="145"/>
      <c r="BI62" s="145"/>
    </row>
    <row r="63" spans="1:61" ht="38.25">
      <c r="A63" s="156"/>
      <c r="B63" s="157"/>
      <c r="C63" s="160" t="s">
        <v>2098</v>
      </c>
      <c r="D63" s="161"/>
      <c r="E63" s="162">
        <v>1.8448</v>
      </c>
      <c r="F63" s="163"/>
      <c r="G63" s="164"/>
      <c r="H63" s="165"/>
      <c r="I63" s="158"/>
      <c r="J63" s="166"/>
      <c r="K63" s="158"/>
      <c r="M63" s="159" t="s">
        <v>2098</v>
      </c>
      <c r="O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67" t="str">
        <f>C62</f>
        <v>pochozí plochy P3:(3,50*2,00+3,00*2,00+5,66*1,10+23,00*1,10+8,20*2,10+6,32*3,50)*0,15</v>
      </c>
      <c r="BE63" s="145"/>
      <c r="BF63" s="145"/>
      <c r="BG63" s="145"/>
      <c r="BH63" s="145"/>
      <c r="BI63" s="145"/>
    </row>
    <row r="64" spans="1:61" ht="12.75">
      <c r="A64" s="156"/>
      <c r="B64" s="157"/>
      <c r="C64" s="160" t="s">
        <v>2099</v>
      </c>
      <c r="D64" s="161"/>
      <c r="E64" s="162">
        <v>5</v>
      </c>
      <c r="F64" s="163"/>
      <c r="G64" s="164"/>
      <c r="H64" s="165"/>
      <c r="I64" s="158"/>
      <c r="J64" s="166"/>
      <c r="K64" s="158"/>
      <c r="M64" s="159" t="s">
        <v>2099</v>
      </c>
      <c r="O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67" t="str">
        <f>C63</f>
        <v>okapový chodník P8:0,40*(1,40+19,70+1,50+6,30+20,42-1,70-1,50)*0,10</v>
      </c>
      <c r="BE64" s="145"/>
      <c r="BF64" s="145"/>
      <c r="BG64" s="145"/>
      <c r="BH64" s="145"/>
      <c r="BI64" s="145"/>
    </row>
    <row r="65" spans="1:61" ht="12.75">
      <c r="A65" s="156"/>
      <c r="B65" s="157"/>
      <c r="C65" s="160" t="s">
        <v>2100</v>
      </c>
      <c r="D65" s="161"/>
      <c r="E65" s="162">
        <v>41.61</v>
      </c>
      <c r="F65" s="163"/>
      <c r="G65" s="164"/>
      <c r="H65" s="165"/>
      <c r="I65" s="158"/>
      <c r="J65" s="166"/>
      <c r="K65" s="158"/>
      <c r="M65" s="159" t="s">
        <v>2100</v>
      </c>
      <c r="O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67" t="str">
        <f>C64</f>
        <v>vsakovací jímka:5,00</v>
      </c>
      <c r="BE65" s="145"/>
      <c r="BF65" s="145"/>
      <c r="BG65" s="145"/>
      <c r="BH65" s="145"/>
      <c r="BI65" s="145"/>
    </row>
    <row r="66" spans="1:61" ht="12.75">
      <c r="A66" s="156"/>
      <c r="B66" s="157"/>
      <c r="C66" s="160" t="s">
        <v>2101</v>
      </c>
      <c r="D66" s="161"/>
      <c r="E66" s="162">
        <v>2.304</v>
      </c>
      <c r="F66" s="163"/>
      <c r="G66" s="164"/>
      <c r="H66" s="165"/>
      <c r="I66" s="158"/>
      <c r="J66" s="166"/>
      <c r="K66" s="158"/>
      <c r="M66" s="159" t="s">
        <v>2101</v>
      </c>
      <c r="O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67" t="str">
        <f>C65</f>
        <v>dětské hřiště:19,00*(9,00+5,60)/2*0,30</v>
      </c>
      <c r="BE66" s="145"/>
      <c r="BF66" s="145"/>
      <c r="BG66" s="145"/>
      <c r="BH66" s="145"/>
      <c r="BI66" s="145"/>
    </row>
    <row r="67" spans="1:104" ht="12.75">
      <c r="A67" s="146">
        <v>10</v>
      </c>
      <c r="B67" s="147" t="s">
        <v>2108</v>
      </c>
      <c r="C67" s="148" t="s">
        <v>2109</v>
      </c>
      <c r="D67" s="149" t="s">
        <v>49</v>
      </c>
      <c r="E67" s="150">
        <v>77.2</v>
      </c>
      <c r="F67" s="151">
        <v>0</v>
      </c>
      <c r="G67" s="152">
        <f>E67*F67</f>
        <v>0</v>
      </c>
      <c r="H67" s="153">
        <v>0</v>
      </c>
      <c r="I67" s="154">
        <f>E67*H67</f>
        <v>0</v>
      </c>
      <c r="J67" s="153">
        <v>0</v>
      </c>
      <c r="K67" s="154">
        <f>E67*J67</f>
        <v>0</v>
      </c>
      <c r="O67" s="145"/>
      <c r="Z67" s="145"/>
      <c r="AA67" s="145">
        <v>1</v>
      </c>
      <c r="AB67" s="145">
        <v>1</v>
      </c>
      <c r="AC67" s="145">
        <v>1</v>
      </c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55">
        <f>G67</f>
        <v>0</v>
      </c>
      <c r="BA67" s="145"/>
      <c r="BB67" s="145"/>
      <c r="BC67" s="145"/>
      <c r="BD67" s="145"/>
      <c r="BE67" s="145"/>
      <c r="BF67" s="145"/>
      <c r="BG67" s="145"/>
      <c r="BH67" s="145"/>
      <c r="BI67" s="145"/>
      <c r="CA67" s="145">
        <v>1</v>
      </c>
      <c r="CB67" s="145">
        <v>1</v>
      </c>
      <c r="CZ67" s="108">
        <v>1</v>
      </c>
    </row>
    <row r="68" spans="1:61" ht="12.75">
      <c r="A68" s="156"/>
      <c r="B68" s="157"/>
      <c r="C68" s="160" t="s">
        <v>2110</v>
      </c>
      <c r="D68" s="161"/>
      <c r="E68" s="162">
        <v>23.5</v>
      </c>
      <c r="F68" s="163"/>
      <c r="G68" s="164"/>
      <c r="H68" s="165"/>
      <c r="I68" s="158"/>
      <c r="J68" s="166"/>
      <c r="K68" s="158"/>
      <c r="M68" s="159" t="s">
        <v>2110</v>
      </c>
      <c r="O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67" t="str">
        <f>C67</f>
        <v xml:space="preserve">Založení trávníku lučního výsevem v rovině </v>
      </c>
      <c r="BE68" s="145"/>
      <c r="BF68" s="145"/>
      <c r="BG68" s="145"/>
      <c r="BH68" s="145"/>
      <c r="BI68" s="145"/>
    </row>
    <row r="69" spans="1:61" ht="12.75">
      <c r="A69" s="156"/>
      <c r="B69" s="157"/>
      <c r="C69" s="160" t="s">
        <v>2111</v>
      </c>
      <c r="D69" s="161"/>
      <c r="E69" s="162">
        <v>20.7</v>
      </c>
      <c r="F69" s="163"/>
      <c r="G69" s="164"/>
      <c r="H69" s="165"/>
      <c r="I69" s="158"/>
      <c r="J69" s="166"/>
      <c r="K69" s="158"/>
      <c r="M69" s="159" t="s">
        <v>2111</v>
      </c>
      <c r="O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67" t="str">
        <f>C68</f>
        <v>5,00*3,50+3,00*2,00</v>
      </c>
      <c r="BE69" s="145"/>
      <c r="BF69" s="145"/>
      <c r="BG69" s="145"/>
      <c r="BH69" s="145"/>
      <c r="BI69" s="145"/>
    </row>
    <row r="70" spans="1:61" ht="12.75">
      <c r="A70" s="156"/>
      <c r="B70" s="157"/>
      <c r="C70" s="160" t="s">
        <v>2112</v>
      </c>
      <c r="D70" s="161"/>
      <c r="E70" s="162">
        <v>20</v>
      </c>
      <c r="F70" s="163"/>
      <c r="G70" s="164"/>
      <c r="H70" s="165"/>
      <c r="I70" s="158"/>
      <c r="J70" s="166"/>
      <c r="K70" s="158"/>
      <c r="M70" s="159" t="s">
        <v>2112</v>
      </c>
      <c r="O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67" t="str">
        <f>C69</f>
        <v>23,00*(1,40+0,40)/2</v>
      </c>
      <c r="BE70" s="145"/>
      <c r="BF70" s="145"/>
      <c r="BG70" s="145"/>
      <c r="BH70" s="145"/>
      <c r="BI70" s="145"/>
    </row>
    <row r="71" spans="1:61" ht="12.75">
      <c r="A71" s="156"/>
      <c r="B71" s="157"/>
      <c r="C71" s="160" t="s">
        <v>2113</v>
      </c>
      <c r="D71" s="161"/>
      <c r="E71" s="162">
        <v>13</v>
      </c>
      <c r="F71" s="163"/>
      <c r="G71" s="164"/>
      <c r="H71" s="165"/>
      <c r="I71" s="158"/>
      <c r="J71" s="166"/>
      <c r="K71" s="158"/>
      <c r="M71" s="159" t="s">
        <v>2113</v>
      </c>
      <c r="O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67" t="str">
        <f>C70</f>
        <v>20,00*(1,40+0,60)/2</v>
      </c>
      <c r="BE71" s="145"/>
      <c r="BF71" s="145"/>
      <c r="BG71" s="145"/>
      <c r="BH71" s="145"/>
      <c r="BI71" s="145"/>
    </row>
    <row r="72" spans="1:104" ht="12.75">
      <c r="A72" s="146">
        <v>11</v>
      </c>
      <c r="B72" s="147" t="s">
        <v>67</v>
      </c>
      <c r="C72" s="148" t="s">
        <v>68</v>
      </c>
      <c r="D72" s="149" t="s">
        <v>49</v>
      </c>
      <c r="E72" s="150">
        <v>263.894</v>
      </c>
      <c r="F72" s="151">
        <v>0</v>
      </c>
      <c r="G72" s="152">
        <f>E72*F72</f>
        <v>0</v>
      </c>
      <c r="H72" s="153">
        <v>0</v>
      </c>
      <c r="I72" s="154">
        <f>E72*H72</f>
        <v>0</v>
      </c>
      <c r="J72" s="153">
        <v>0</v>
      </c>
      <c r="K72" s="154">
        <f>E72*J72</f>
        <v>0</v>
      </c>
      <c r="O72" s="145"/>
      <c r="Z72" s="145"/>
      <c r="AA72" s="145">
        <v>1</v>
      </c>
      <c r="AB72" s="145">
        <v>1</v>
      </c>
      <c r="AC72" s="145">
        <v>1</v>
      </c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55">
        <f>G72</f>
        <v>0</v>
      </c>
      <c r="BA72" s="145"/>
      <c r="BB72" s="145"/>
      <c r="BC72" s="145"/>
      <c r="BD72" s="145"/>
      <c r="BE72" s="145"/>
      <c r="BF72" s="145"/>
      <c r="BG72" s="145"/>
      <c r="BH72" s="145"/>
      <c r="BI72" s="145"/>
      <c r="CA72" s="145">
        <v>1</v>
      </c>
      <c r="CB72" s="145">
        <v>1</v>
      </c>
      <c r="CZ72" s="108">
        <v>1</v>
      </c>
    </row>
    <row r="73" spans="1:61" ht="33.75">
      <c r="A73" s="156"/>
      <c r="B73" s="157"/>
      <c r="C73" s="160" t="s">
        <v>2114</v>
      </c>
      <c r="D73" s="161"/>
      <c r="E73" s="162">
        <v>83.866</v>
      </c>
      <c r="F73" s="163"/>
      <c r="G73" s="164"/>
      <c r="H73" s="165"/>
      <c r="I73" s="158"/>
      <c r="J73" s="166"/>
      <c r="K73" s="158"/>
      <c r="M73" s="159" t="s">
        <v>2114</v>
      </c>
      <c r="O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67" t="str">
        <f>C72</f>
        <v xml:space="preserve">Úprava pláně v zářezech v hor. 1-4, se zhutněním </v>
      </c>
      <c r="BE73" s="145"/>
      <c r="BF73" s="145"/>
      <c r="BG73" s="145"/>
      <c r="BH73" s="145"/>
      <c r="BI73" s="145"/>
    </row>
    <row r="74" spans="1:61" ht="25.5">
      <c r="A74" s="156"/>
      <c r="B74" s="157"/>
      <c r="C74" s="160" t="s">
        <v>2115</v>
      </c>
      <c r="D74" s="161"/>
      <c r="E74" s="162">
        <v>18.448</v>
      </c>
      <c r="F74" s="163"/>
      <c r="G74" s="164"/>
      <c r="H74" s="165"/>
      <c r="I74" s="158"/>
      <c r="J74" s="166"/>
      <c r="K74" s="158"/>
      <c r="M74" s="159" t="s">
        <v>2115</v>
      </c>
      <c r="O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67" t="str">
        <f>C73</f>
        <v>pochozí plochy P3:(3,50*2,00+3,00*2,00+5,66*1,10+23,00*1,10+8,20*2,10+6,32*3,50)</v>
      </c>
      <c r="BE74" s="145"/>
      <c r="BF74" s="145"/>
      <c r="BG74" s="145"/>
      <c r="BH74" s="145"/>
      <c r="BI74" s="145"/>
    </row>
    <row r="75" spans="1:61" ht="12.75">
      <c r="A75" s="156"/>
      <c r="B75" s="157"/>
      <c r="C75" s="160" t="s">
        <v>2116</v>
      </c>
      <c r="D75" s="161"/>
      <c r="E75" s="162">
        <v>20</v>
      </c>
      <c r="F75" s="163"/>
      <c r="G75" s="164"/>
      <c r="H75" s="165"/>
      <c r="I75" s="158"/>
      <c r="J75" s="166"/>
      <c r="K75" s="158"/>
      <c r="M75" s="159" t="s">
        <v>2116</v>
      </c>
      <c r="O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67" t="str">
        <f>C74</f>
        <v>okapový chodník P8:0,40*(1,40+19,70+1,50+6,30+20,42-1,70-1,50)</v>
      </c>
      <c r="BE75" s="145"/>
      <c r="BF75" s="145"/>
      <c r="BG75" s="145"/>
      <c r="BH75" s="145"/>
      <c r="BI75" s="145"/>
    </row>
    <row r="76" spans="1:61" ht="12.75">
      <c r="A76" s="156"/>
      <c r="B76" s="157"/>
      <c r="C76" s="160" t="s">
        <v>2117</v>
      </c>
      <c r="D76" s="161"/>
      <c r="E76" s="162">
        <v>138.7</v>
      </c>
      <c r="F76" s="163"/>
      <c r="G76" s="164"/>
      <c r="H76" s="165"/>
      <c r="I76" s="158"/>
      <c r="J76" s="166"/>
      <c r="K76" s="158"/>
      <c r="M76" s="159" t="s">
        <v>2117</v>
      </c>
      <c r="O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67" t="str">
        <f>C75</f>
        <v>vsakovací jímka:20,00</v>
      </c>
      <c r="BE76" s="145"/>
      <c r="BF76" s="145"/>
      <c r="BG76" s="145"/>
      <c r="BH76" s="145"/>
      <c r="BI76" s="145"/>
    </row>
    <row r="77" spans="1:61" ht="12.75">
      <c r="A77" s="156"/>
      <c r="B77" s="157"/>
      <c r="C77" s="160" t="s">
        <v>2118</v>
      </c>
      <c r="D77" s="161"/>
      <c r="E77" s="162">
        <v>2.88</v>
      </c>
      <c r="F77" s="163"/>
      <c r="G77" s="164"/>
      <c r="H77" s="165"/>
      <c r="I77" s="158"/>
      <c r="J77" s="166"/>
      <c r="K77" s="158"/>
      <c r="M77" s="159" t="s">
        <v>2118</v>
      </c>
      <c r="O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67" t="str">
        <f>C76</f>
        <v>dětské hřiště:19,00*(9,00+5,60)/2</v>
      </c>
      <c r="BE77" s="145"/>
      <c r="BF77" s="145"/>
      <c r="BG77" s="145"/>
      <c r="BH77" s="145"/>
      <c r="BI77" s="145"/>
    </row>
    <row r="78" spans="1:104" ht="22.5">
      <c r="A78" s="146">
        <v>12</v>
      </c>
      <c r="B78" s="147" t="s">
        <v>266</v>
      </c>
      <c r="C78" s="148" t="s">
        <v>267</v>
      </c>
      <c r="D78" s="149" t="s">
        <v>49</v>
      </c>
      <c r="E78" s="150">
        <v>77.2</v>
      </c>
      <c r="F78" s="151">
        <v>0</v>
      </c>
      <c r="G78" s="152">
        <f>E78*F78</f>
        <v>0</v>
      </c>
      <c r="H78" s="153">
        <v>0</v>
      </c>
      <c r="I78" s="154">
        <f>E78*H78</f>
        <v>0</v>
      </c>
      <c r="J78" s="153">
        <v>0</v>
      </c>
      <c r="K78" s="154">
        <f>E78*J78</f>
        <v>0</v>
      </c>
      <c r="O78" s="145"/>
      <c r="Z78" s="145"/>
      <c r="AA78" s="145">
        <v>1</v>
      </c>
      <c r="AB78" s="145">
        <v>1</v>
      </c>
      <c r="AC78" s="145">
        <v>1</v>
      </c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55">
        <f>G78</f>
        <v>0</v>
      </c>
      <c r="BA78" s="145"/>
      <c r="BB78" s="145"/>
      <c r="BC78" s="145"/>
      <c r="BD78" s="145"/>
      <c r="BE78" s="145"/>
      <c r="BF78" s="145"/>
      <c r="BG78" s="145"/>
      <c r="BH78" s="145"/>
      <c r="BI78" s="145"/>
      <c r="CA78" s="145">
        <v>1</v>
      </c>
      <c r="CB78" s="145">
        <v>1</v>
      </c>
      <c r="CZ78" s="108">
        <v>1</v>
      </c>
    </row>
    <row r="79" spans="1:61" ht="12.75">
      <c r="A79" s="156"/>
      <c r="B79" s="157"/>
      <c r="C79" s="160" t="s">
        <v>2110</v>
      </c>
      <c r="D79" s="161"/>
      <c r="E79" s="162">
        <v>23.5</v>
      </c>
      <c r="F79" s="163"/>
      <c r="G79" s="164"/>
      <c r="H79" s="165"/>
      <c r="I79" s="158"/>
      <c r="J79" s="166"/>
      <c r="K79" s="158"/>
      <c r="M79" s="159" t="s">
        <v>2110</v>
      </c>
      <c r="O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67" t="str">
        <f>C78</f>
        <v xml:space="preserve">Rozprostření ornice, rovina, tl. 20-25 cm,do 500m2 </v>
      </c>
      <c r="BE79" s="145"/>
      <c r="BF79" s="145"/>
      <c r="BG79" s="145"/>
      <c r="BH79" s="145"/>
      <c r="BI79" s="145"/>
    </row>
    <row r="80" spans="1:61" ht="12.75">
      <c r="A80" s="156"/>
      <c r="B80" s="157"/>
      <c r="C80" s="160" t="s">
        <v>2111</v>
      </c>
      <c r="D80" s="161"/>
      <c r="E80" s="162">
        <v>20.7</v>
      </c>
      <c r="F80" s="163"/>
      <c r="G80" s="164"/>
      <c r="H80" s="165"/>
      <c r="I80" s="158"/>
      <c r="J80" s="166"/>
      <c r="K80" s="158"/>
      <c r="M80" s="159" t="s">
        <v>2111</v>
      </c>
      <c r="O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67" t="str">
        <f>C79</f>
        <v>5,00*3,50+3,00*2,00</v>
      </c>
      <c r="BE80" s="145"/>
      <c r="BF80" s="145"/>
      <c r="BG80" s="145"/>
      <c r="BH80" s="145"/>
      <c r="BI80" s="145"/>
    </row>
    <row r="81" spans="1:61" ht="12.75">
      <c r="A81" s="156"/>
      <c r="B81" s="157"/>
      <c r="C81" s="160" t="s">
        <v>2112</v>
      </c>
      <c r="D81" s="161"/>
      <c r="E81" s="162">
        <v>20</v>
      </c>
      <c r="F81" s="163"/>
      <c r="G81" s="164"/>
      <c r="H81" s="165"/>
      <c r="I81" s="158"/>
      <c r="J81" s="166"/>
      <c r="K81" s="158"/>
      <c r="M81" s="159" t="s">
        <v>2112</v>
      </c>
      <c r="O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67" t="str">
        <f>C80</f>
        <v>23,00*(1,40+0,40)/2</v>
      </c>
      <c r="BE81" s="145"/>
      <c r="BF81" s="145"/>
      <c r="BG81" s="145"/>
      <c r="BH81" s="145"/>
      <c r="BI81" s="145"/>
    </row>
    <row r="82" spans="1:61" ht="12.75">
      <c r="A82" s="156"/>
      <c r="B82" s="157"/>
      <c r="C82" s="160" t="s">
        <v>2119</v>
      </c>
      <c r="D82" s="161"/>
      <c r="E82" s="162">
        <v>9</v>
      </c>
      <c r="F82" s="163"/>
      <c r="G82" s="164"/>
      <c r="H82" s="165"/>
      <c r="I82" s="158"/>
      <c r="J82" s="166"/>
      <c r="K82" s="158"/>
      <c r="M82" s="159" t="s">
        <v>2119</v>
      </c>
      <c r="O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67" t="str">
        <f>C81</f>
        <v>20,00*(1,40+0,60)/2</v>
      </c>
      <c r="BE82" s="145"/>
      <c r="BF82" s="145"/>
      <c r="BG82" s="145"/>
      <c r="BH82" s="145"/>
      <c r="BI82" s="145"/>
    </row>
    <row r="83" spans="1:61" ht="12.75">
      <c r="A83" s="156"/>
      <c r="B83" s="157"/>
      <c r="C83" s="160" t="s">
        <v>2120</v>
      </c>
      <c r="D83" s="161"/>
      <c r="E83" s="162">
        <v>4</v>
      </c>
      <c r="F83" s="163"/>
      <c r="G83" s="164"/>
      <c r="H83" s="165"/>
      <c r="I83" s="158"/>
      <c r="J83" s="166"/>
      <c r="K83" s="158"/>
      <c r="M83" s="159" t="s">
        <v>2120</v>
      </c>
      <c r="O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67" t="str">
        <f>C82</f>
        <v>15,00*0,60</v>
      </c>
      <c r="BE83" s="145"/>
      <c r="BF83" s="145"/>
      <c r="BG83" s="145"/>
      <c r="BH83" s="145"/>
      <c r="BI83" s="145"/>
    </row>
    <row r="84" spans="1:104" ht="12.75">
      <c r="A84" s="146">
        <v>13</v>
      </c>
      <c r="B84" s="147" t="s">
        <v>269</v>
      </c>
      <c r="C84" s="148" t="s">
        <v>270</v>
      </c>
      <c r="D84" s="149" t="s">
        <v>64</v>
      </c>
      <c r="E84" s="150">
        <v>92.5374</v>
      </c>
      <c r="F84" s="151">
        <v>0</v>
      </c>
      <c r="G84" s="152">
        <f>E84*F84</f>
        <v>0</v>
      </c>
      <c r="H84" s="153">
        <v>0</v>
      </c>
      <c r="I84" s="154">
        <f>E84*H84</f>
        <v>0</v>
      </c>
      <c r="J84" s="153">
        <v>0</v>
      </c>
      <c r="K84" s="154">
        <f>E84*J84</f>
        <v>0</v>
      </c>
      <c r="O84" s="145"/>
      <c r="Z84" s="145"/>
      <c r="AA84" s="145">
        <v>1</v>
      </c>
      <c r="AB84" s="145">
        <v>1</v>
      </c>
      <c r="AC84" s="145">
        <v>1</v>
      </c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55">
        <f>G84</f>
        <v>0</v>
      </c>
      <c r="BA84" s="145"/>
      <c r="BB84" s="145"/>
      <c r="BC84" s="145"/>
      <c r="BD84" s="145"/>
      <c r="BE84" s="145"/>
      <c r="BF84" s="145"/>
      <c r="BG84" s="145"/>
      <c r="BH84" s="145"/>
      <c r="BI84" s="145"/>
      <c r="CA84" s="145">
        <v>1</v>
      </c>
      <c r="CB84" s="145">
        <v>1</v>
      </c>
      <c r="CZ84" s="108">
        <v>1</v>
      </c>
    </row>
    <row r="85" spans="1:61" ht="33.75">
      <c r="A85" s="156"/>
      <c r="B85" s="157"/>
      <c r="C85" s="160" t="s">
        <v>2102</v>
      </c>
      <c r="D85" s="161"/>
      <c r="E85" s="162">
        <v>25.2175</v>
      </c>
      <c r="F85" s="163"/>
      <c r="G85" s="164"/>
      <c r="H85" s="165"/>
      <c r="I85" s="158"/>
      <c r="J85" s="166"/>
      <c r="K85" s="158"/>
      <c r="M85" s="159" t="s">
        <v>2102</v>
      </c>
      <c r="O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67" t="str">
        <f>C84</f>
        <v xml:space="preserve">Poplatek za skládku horniny 1- 4 </v>
      </c>
      <c r="BE85" s="145"/>
      <c r="BF85" s="145"/>
      <c r="BG85" s="145"/>
      <c r="BH85" s="145"/>
      <c r="BI85" s="145"/>
    </row>
    <row r="86" spans="1:61" ht="25.5">
      <c r="A86" s="156"/>
      <c r="B86" s="157"/>
      <c r="C86" s="160" t="s">
        <v>2103</v>
      </c>
      <c r="D86" s="161"/>
      <c r="E86" s="162">
        <v>1.8448</v>
      </c>
      <c r="F86" s="163"/>
      <c r="G86" s="164"/>
      <c r="H86" s="165"/>
      <c r="I86" s="158"/>
      <c r="J86" s="166"/>
      <c r="K86" s="158"/>
      <c r="M86" s="159" t="s">
        <v>2103</v>
      </c>
      <c r="O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67" t="str">
        <f>C85</f>
        <v>okolo objektu drenáž:1,10*(0,50+0,20)/2*(21,00+7,00+18,00+2,00+8,50+6,50+2,50)</v>
      </c>
      <c r="BE86" s="145"/>
      <c r="BF86" s="145"/>
      <c r="BG86" s="145"/>
      <c r="BH86" s="145"/>
      <c r="BI86" s="145"/>
    </row>
    <row r="87" spans="1:61" ht="12.75">
      <c r="A87" s="156"/>
      <c r="B87" s="157"/>
      <c r="C87" s="160" t="s">
        <v>2104</v>
      </c>
      <c r="D87" s="161"/>
      <c r="E87" s="162">
        <v>1.7864</v>
      </c>
      <c r="F87" s="163"/>
      <c r="G87" s="164"/>
      <c r="H87" s="165"/>
      <c r="I87" s="158"/>
      <c r="J87" s="166"/>
      <c r="K87" s="158"/>
      <c r="M87" s="159" t="s">
        <v>2104</v>
      </c>
      <c r="O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67" t="str">
        <f>C86</f>
        <v>obrubníky:0,20*0,20*(1,40+19,70+1,50+6,30+20,42-1,70-1,50)</v>
      </c>
      <c r="BE87" s="145"/>
      <c r="BF87" s="145"/>
      <c r="BG87" s="145"/>
      <c r="BH87" s="145"/>
      <c r="BI87" s="145"/>
    </row>
    <row r="88" spans="1:61" ht="12.75">
      <c r="A88" s="156"/>
      <c r="B88" s="157"/>
      <c r="C88" s="160" t="s">
        <v>2105</v>
      </c>
      <c r="D88" s="161"/>
      <c r="E88" s="162">
        <v>0.35</v>
      </c>
      <c r="F88" s="163"/>
      <c r="G88" s="164"/>
      <c r="H88" s="165"/>
      <c r="I88" s="158"/>
      <c r="J88" s="166"/>
      <c r="K88" s="158"/>
      <c r="M88" s="159" t="s">
        <v>2105</v>
      </c>
      <c r="O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67" t="str">
        <f>C87</f>
        <v>0,20*0,20*(5,66+1,20+2,00+18,00+8,20+3,00*2+2,10+1,50)</v>
      </c>
      <c r="BE88" s="145"/>
      <c r="BF88" s="145"/>
      <c r="BG88" s="145"/>
      <c r="BH88" s="145"/>
      <c r="BI88" s="145"/>
    </row>
    <row r="89" spans="1:61" ht="33.75">
      <c r="A89" s="156"/>
      <c r="B89" s="157"/>
      <c r="C89" s="160" t="s">
        <v>2097</v>
      </c>
      <c r="D89" s="161"/>
      <c r="E89" s="162">
        <v>12.5799</v>
      </c>
      <c r="F89" s="163"/>
      <c r="G89" s="164"/>
      <c r="H89" s="165"/>
      <c r="I89" s="158"/>
      <c r="J89" s="166"/>
      <c r="K89" s="158"/>
      <c r="M89" s="159" t="s">
        <v>2097</v>
      </c>
      <c r="O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67" t="str">
        <f>C88</f>
        <v>0,20*0,20*1,75*5</v>
      </c>
      <c r="BE89" s="145"/>
      <c r="BF89" s="145"/>
      <c r="BG89" s="145"/>
      <c r="BH89" s="145"/>
      <c r="BI89" s="145"/>
    </row>
    <row r="90" spans="1:61" ht="38.25">
      <c r="A90" s="156"/>
      <c r="B90" s="157"/>
      <c r="C90" s="160" t="s">
        <v>2098</v>
      </c>
      <c r="D90" s="161"/>
      <c r="E90" s="162">
        <v>1.8448</v>
      </c>
      <c r="F90" s="163"/>
      <c r="G90" s="164"/>
      <c r="H90" s="165"/>
      <c r="I90" s="158"/>
      <c r="J90" s="166"/>
      <c r="K90" s="158"/>
      <c r="M90" s="159" t="s">
        <v>2098</v>
      </c>
      <c r="O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67" t="str">
        <f>C89</f>
        <v>pochozí plochy P3:(3,50*2,00+3,00*2,00+5,66*1,10+23,00*1,10+8,20*2,10+6,32*3,50)*0,15</v>
      </c>
      <c r="BE90" s="145"/>
      <c r="BF90" s="145"/>
      <c r="BG90" s="145"/>
      <c r="BH90" s="145"/>
      <c r="BI90" s="145"/>
    </row>
    <row r="91" spans="1:61" ht="12.75">
      <c r="A91" s="156"/>
      <c r="B91" s="157"/>
      <c r="C91" s="160" t="s">
        <v>2099</v>
      </c>
      <c r="D91" s="161"/>
      <c r="E91" s="162">
        <v>5</v>
      </c>
      <c r="F91" s="163"/>
      <c r="G91" s="164"/>
      <c r="H91" s="165"/>
      <c r="I91" s="158"/>
      <c r="J91" s="166"/>
      <c r="K91" s="158"/>
      <c r="M91" s="159" t="s">
        <v>2099</v>
      </c>
      <c r="O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67" t="str">
        <f>C90</f>
        <v>okapový chodník P8:0,40*(1,40+19,70+1,50+6,30+20,42-1,70-1,50)*0,10</v>
      </c>
      <c r="BE91" s="145"/>
      <c r="BF91" s="145"/>
      <c r="BG91" s="145"/>
      <c r="BH91" s="145"/>
      <c r="BI91" s="145"/>
    </row>
    <row r="92" spans="1:61" ht="12.75">
      <c r="A92" s="156"/>
      <c r="B92" s="157"/>
      <c r="C92" s="160" t="s">
        <v>2100</v>
      </c>
      <c r="D92" s="161"/>
      <c r="E92" s="162">
        <v>41.61</v>
      </c>
      <c r="F92" s="163"/>
      <c r="G92" s="164"/>
      <c r="H92" s="165"/>
      <c r="I92" s="158"/>
      <c r="J92" s="166"/>
      <c r="K92" s="158"/>
      <c r="M92" s="159" t="s">
        <v>2100</v>
      </c>
      <c r="O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67" t="str">
        <f>C91</f>
        <v>vsakovací jímka:5,00</v>
      </c>
      <c r="BE92" s="145"/>
      <c r="BF92" s="145"/>
      <c r="BG92" s="145"/>
      <c r="BH92" s="145"/>
      <c r="BI92" s="145"/>
    </row>
    <row r="93" spans="1:61" ht="12.75">
      <c r="A93" s="156"/>
      <c r="B93" s="157"/>
      <c r="C93" s="160" t="s">
        <v>2101</v>
      </c>
      <c r="D93" s="161"/>
      <c r="E93" s="162">
        <v>2.304</v>
      </c>
      <c r="F93" s="163"/>
      <c r="G93" s="164"/>
      <c r="H93" s="165"/>
      <c r="I93" s="158"/>
      <c r="J93" s="166"/>
      <c r="K93" s="158"/>
      <c r="M93" s="159" t="s">
        <v>2101</v>
      </c>
      <c r="O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67" t="str">
        <f>C92</f>
        <v>dětské hřiště:19,00*(9,00+5,60)/2*0,30</v>
      </c>
      <c r="BE93" s="145"/>
      <c r="BF93" s="145"/>
      <c r="BG93" s="145"/>
      <c r="BH93" s="145"/>
      <c r="BI93" s="145"/>
    </row>
    <row r="94" spans="1:104" ht="12.75">
      <c r="A94" s="146">
        <v>14</v>
      </c>
      <c r="B94" s="147" t="s">
        <v>2121</v>
      </c>
      <c r="C94" s="148" t="s">
        <v>2122</v>
      </c>
      <c r="D94" s="149" t="s">
        <v>2123</v>
      </c>
      <c r="E94" s="150">
        <v>3.86</v>
      </c>
      <c r="F94" s="151">
        <v>0</v>
      </c>
      <c r="G94" s="152">
        <f>E94*F94</f>
        <v>0</v>
      </c>
      <c r="H94" s="153">
        <v>0.001</v>
      </c>
      <c r="I94" s="154">
        <f>E94*H94</f>
        <v>0.00386</v>
      </c>
      <c r="J94" s="153"/>
      <c r="K94" s="154">
        <f>E94*J94</f>
        <v>0</v>
      </c>
      <c r="O94" s="145"/>
      <c r="Z94" s="145"/>
      <c r="AA94" s="145">
        <v>3</v>
      </c>
      <c r="AB94" s="145">
        <v>1</v>
      </c>
      <c r="AC94" s="145">
        <v>572400</v>
      </c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55">
        <f>G94</f>
        <v>0</v>
      </c>
      <c r="BA94" s="145"/>
      <c r="BB94" s="145"/>
      <c r="BC94" s="145"/>
      <c r="BD94" s="145"/>
      <c r="BE94" s="145"/>
      <c r="BF94" s="145"/>
      <c r="BG94" s="145"/>
      <c r="BH94" s="145"/>
      <c r="BI94" s="145"/>
      <c r="CA94" s="145">
        <v>3</v>
      </c>
      <c r="CB94" s="145">
        <v>1</v>
      </c>
      <c r="CZ94" s="108">
        <v>1</v>
      </c>
    </row>
    <row r="95" spans="1:61" ht="12.75">
      <c r="A95" s="156"/>
      <c r="B95" s="157"/>
      <c r="C95" s="160" t="s">
        <v>2124</v>
      </c>
      <c r="D95" s="161"/>
      <c r="E95" s="162">
        <v>3.86</v>
      </c>
      <c r="F95" s="163"/>
      <c r="G95" s="164"/>
      <c r="H95" s="165"/>
      <c r="I95" s="158"/>
      <c r="J95" s="166"/>
      <c r="K95" s="158"/>
      <c r="M95" s="159" t="s">
        <v>2124</v>
      </c>
      <c r="O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67" t="str">
        <f>C94</f>
        <v>Směs travní parková I. běžná zátěž PROFI</v>
      </c>
      <c r="BE95" s="145"/>
      <c r="BF95" s="145"/>
      <c r="BG95" s="145"/>
      <c r="BH95" s="145"/>
      <c r="BI95" s="145"/>
    </row>
    <row r="96" spans="1:61" ht="12.75">
      <c r="A96" s="168" t="s">
        <v>50</v>
      </c>
      <c r="B96" s="169" t="s">
        <v>47</v>
      </c>
      <c r="C96" s="170" t="s">
        <v>48</v>
      </c>
      <c r="D96" s="171"/>
      <c r="E96" s="172"/>
      <c r="F96" s="172"/>
      <c r="G96" s="173">
        <f>SUM(G7:G95)</f>
        <v>0</v>
      </c>
      <c r="H96" s="174"/>
      <c r="I96" s="173">
        <f>SUM(I7:I95)</f>
        <v>0.00386</v>
      </c>
      <c r="J96" s="175"/>
      <c r="K96" s="173">
        <f>SUM(K7:K95)</f>
        <v>0</v>
      </c>
      <c r="O96" s="145"/>
      <c r="X96" s="176">
        <f>K96</f>
        <v>0</v>
      </c>
      <c r="Y96" s="176">
        <f>I96</f>
        <v>0.00386</v>
      </c>
      <c r="Z96" s="155">
        <f>G96</f>
        <v>0</v>
      </c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77"/>
      <c r="BB96" s="177"/>
      <c r="BC96" s="177"/>
      <c r="BD96" s="177"/>
      <c r="BE96" s="177"/>
      <c r="BF96" s="177"/>
      <c r="BG96" s="145"/>
      <c r="BH96" s="145"/>
      <c r="BI96" s="145"/>
    </row>
    <row r="97" spans="1:15" ht="14.25" customHeight="1">
      <c r="A97" s="135" t="s">
        <v>46</v>
      </c>
      <c r="B97" s="136" t="s">
        <v>283</v>
      </c>
      <c r="C97" s="137" t="s">
        <v>284</v>
      </c>
      <c r="D97" s="138"/>
      <c r="E97" s="139"/>
      <c r="F97" s="139"/>
      <c r="G97" s="140"/>
      <c r="H97" s="141"/>
      <c r="I97" s="142"/>
      <c r="J97" s="143"/>
      <c r="K97" s="144"/>
      <c r="O97" s="145"/>
    </row>
    <row r="98" spans="1:104" ht="22.5">
      <c r="A98" s="146">
        <v>15</v>
      </c>
      <c r="B98" s="147" t="s">
        <v>2125</v>
      </c>
      <c r="C98" s="148" t="s">
        <v>2126</v>
      </c>
      <c r="D98" s="149" t="s">
        <v>64</v>
      </c>
      <c r="E98" s="150">
        <v>25.2175</v>
      </c>
      <c r="F98" s="151">
        <v>0</v>
      </c>
      <c r="G98" s="152">
        <f>E98*F98</f>
        <v>0</v>
      </c>
      <c r="H98" s="153">
        <v>1.63</v>
      </c>
      <c r="I98" s="154">
        <f>E98*H98</f>
        <v>41.104525</v>
      </c>
      <c r="J98" s="153">
        <v>0</v>
      </c>
      <c r="K98" s="154">
        <f>E98*J98</f>
        <v>0</v>
      </c>
      <c r="O98" s="145"/>
      <c r="Z98" s="145"/>
      <c r="AA98" s="145">
        <v>1</v>
      </c>
      <c r="AB98" s="145">
        <v>1</v>
      </c>
      <c r="AC98" s="145">
        <v>1</v>
      </c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55">
        <f>G98</f>
        <v>0</v>
      </c>
      <c r="BA98" s="145"/>
      <c r="BB98" s="145"/>
      <c r="BC98" s="145"/>
      <c r="BD98" s="145"/>
      <c r="BE98" s="145"/>
      <c r="BF98" s="145"/>
      <c r="BG98" s="145"/>
      <c r="BH98" s="145"/>
      <c r="BI98" s="145"/>
      <c r="CA98" s="145">
        <v>1</v>
      </c>
      <c r="CB98" s="145">
        <v>1</v>
      </c>
      <c r="CZ98" s="108">
        <v>1</v>
      </c>
    </row>
    <row r="99" spans="1:104" ht="12.75">
      <c r="A99" s="146">
        <v>16</v>
      </c>
      <c r="B99" s="147" t="s">
        <v>285</v>
      </c>
      <c r="C99" s="148" t="s">
        <v>286</v>
      </c>
      <c r="D99" s="149" t="s">
        <v>74</v>
      </c>
      <c r="E99" s="150">
        <v>65.5</v>
      </c>
      <c r="F99" s="151">
        <v>0</v>
      </c>
      <c r="G99" s="152">
        <f>E99*F99</f>
        <v>0</v>
      </c>
      <c r="H99" s="153">
        <v>0.22107</v>
      </c>
      <c r="I99" s="154">
        <f>E99*H99</f>
        <v>14.480084999999999</v>
      </c>
      <c r="J99" s="153">
        <v>0</v>
      </c>
      <c r="K99" s="154">
        <f>E99*J99</f>
        <v>0</v>
      </c>
      <c r="O99" s="145"/>
      <c r="Z99" s="145"/>
      <c r="AA99" s="145">
        <v>1</v>
      </c>
      <c r="AB99" s="145">
        <v>1</v>
      </c>
      <c r="AC99" s="145">
        <v>1</v>
      </c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55">
        <f>G99</f>
        <v>0</v>
      </c>
      <c r="BA99" s="145"/>
      <c r="BB99" s="145"/>
      <c r="BC99" s="145"/>
      <c r="BD99" s="145"/>
      <c r="BE99" s="145"/>
      <c r="BF99" s="145"/>
      <c r="BG99" s="145"/>
      <c r="BH99" s="145"/>
      <c r="BI99" s="145"/>
      <c r="CA99" s="145">
        <v>1</v>
      </c>
      <c r="CB99" s="145">
        <v>1</v>
      </c>
      <c r="CZ99" s="108">
        <v>1</v>
      </c>
    </row>
    <row r="100" spans="1:61" ht="12.75">
      <c r="A100" s="156"/>
      <c r="B100" s="157"/>
      <c r="C100" s="160" t="s">
        <v>2127</v>
      </c>
      <c r="D100" s="161"/>
      <c r="E100" s="162">
        <v>65.5</v>
      </c>
      <c r="F100" s="163"/>
      <c r="G100" s="164"/>
      <c r="H100" s="165"/>
      <c r="I100" s="158"/>
      <c r="J100" s="166"/>
      <c r="K100" s="158"/>
      <c r="M100" s="159" t="s">
        <v>2127</v>
      </c>
      <c r="O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67" t="str">
        <f>C99</f>
        <v xml:space="preserve">Montáž trativodů z flexibilních trubek, lože </v>
      </c>
      <c r="BE100" s="145"/>
      <c r="BF100" s="145"/>
      <c r="BG100" s="145"/>
      <c r="BH100" s="145"/>
      <c r="BI100" s="145"/>
    </row>
    <row r="101" spans="1:104" ht="12.75">
      <c r="A101" s="146">
        <v>17</v>
      </c>
      <c r="B101" s="147" t="s">
        <v>311</v>
      </c>
      <c r="C101" s="148" t="s">
        <v>2128</v>
      </c>
      <c r="D101" s="149" t="s">
        <v>49</v>
      </c>
      <c r="E101" s="150">
        <v>201.6828</v>
      </c>
      <c r="F101" s="151">
        <v>0</v>
      </c>
      <c r="G101" s="152">
        <f>E101*F101</f>
        <v>0</v>
      </c>
      <c r="H101" s="153">
        <v>0.0005</v>
      </c>
      <c r="I101" s="154">
        <f>E101*H101</f>
        <v>0.1008414</v>
      </c>
      <c r="J101" s="153">
        <v>0</v>
      </c>
      <c r="K101" s="154">
        <f>E101*J101</f>
        <v>0</v>
      </c>
      <c r="O101" s="145"/>
      <c r="Z101" s="145"/>
      <c r="AA101" s="145">
        <v>1</v>
      </c>
      <c r="AB101" s="145">
        <v>1</v>
      </c>
      <c r="AC101" s="145">
        <v>1</v>
      </c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55">
        <f>G101</f>
        <v>0</v>
      </c>
      <c r="BA101" s="145"/>
      <c r="BB101" s="145"/>
      <c r="BC101" s="145"/>
      <c r="BD101" s="145"/>
      <c r="BE101" s="145"/>
      <c r="BF101" s="145"/>
      <c r="BG101" s="145"/>
      <c r="BH101" s="145"/>
      <c r="BI101" s="145"/>
      <c r="CA101" s="145">
        <v>1</v>
      </c>
      <c r="CB101" s="145">
        <v>1</v>
      </c>
      <c r="CZ101" s="108">
        <v>1</v>
      </c>
    </row>
    <row r="102" spans="1:61" ht="12.75">
      <c r="A102" s="156"/>
      <c r="B102" s="157"/>
      <c r="C102" s="160" t="s">
        <v>2129</v>
      </c>
      <c r="D102" s="161"/>
      <c r="E102" s="162">
        <v>28.82</v>
      </c>
      <c r="F102" s="163"/>
      <c r="G102" s="164"/>
      <c r="H102" s="165"/>
      <c r="I102" s="158"/>
      <c r="J102" s="166"/>
      <c r="K102" s="158"/>
      <c r="M102" s="159" t="s">
        <v>2129</v>
      </c>
      <c r="O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67" t="str">
        <f>C101</f>
        <v>Vrstva geotextilie 300g/m2 D+M</v>
      </c>
      <c r="BE102" s="145"/>
      <c r="BF102" s="145"/>
      <c r="BG102" s="145"/>
      <c r="BH102" s="145"/>
      <c r="BI102" s="145"/>
    </row>
    <row r="103" spans="1:61" ht="22.5">
      <c r="A103" s="156"/>
      <c r="B103" s="157"/>
      <c r="C103" s="160" t="s">
        <v>2130</v>
      </c>
      <c r="D103" s="161"/>
      <c r="E103" s="162">
        <v>20.2928</v>
      </c>
      <c r="F103" s="163"/>
      <c r="G103" s="164"/>
      <c r="H103" s="165"/>
      <c r="I103" s="158"/>
      <c r="J103" s="166"/>
      <c r="K103" s="158"/>
      <c r="M103" s="159" t="s">
        <v>2130</v>
      </c>
      <c r="O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67" t="str">
        <f>C102</f>
        <v>drenáž:65,50*0,40*1,10</v>
      </c>
      <c r="BE103" s="145"/>
      <c r="BF103" s="145"/>
      <c r="BG103" s="145"/>
      <c r="BH103" s="145"/>
      <c r="BI103" s="145"/>
    </row>
    <row r="104" spans="1:61" ht="12.75">
      <c r="A104" s="156"/>
      <c r="B104" s="157"/>
      <c r="C104" s="160" t="s">
        <v>2131</v>
      </c>
      <c r="D104" s="161"/>
      <c r="E104" s="162">
        <v>152.57</v>
      </c>
      <c r="F104" s="163"/>
      <c r="G104" s="164"/>
      <c r="H104" s="165"/>
      <c r="I104" s="158"/>
      <c r="J104" s="166"/>
      <c r="K104" s="158"/>
      <c r="M104" s="159" t="s">
        <v>2131</v>
      </c>
      <c r="O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67" t="str">
        <f>C103</f>
        <v>okapový chodník:0,40*(1,40+19,70+1,50+6,30+20,42-1,70-1,50)*1,10</v>
      </c>
      <c r="BE104" s="145"/>
      <c r="BF104" s="145"/>
      <c r="BG104" s="145"/>
      <c r="BH104" s="145"/>
      <c r="BI104" s="145"/>
    </row>
    <row r="105" spans="1:104" ht="12.75">
      <c r="A105" s="146">
        <v>18</v>
      </c>
      <c r="B105" s="147" t="s">
        <v>315</v>
      </c>
      <c r="C105" s="148" t="s">
        <v>316</v>
      </c>
      <c r="D105" s="149" t="s">
        <v>74</v>
      </c>
      <c r="E105" s="150">
        <v>72.05</v>
      </c>
      <c r="F105" s="151">
        <v>0</v>
      </c>
      <c r="G105" s="152">
        <f>E105*F105</f>
        <v>0</v>
      </c>
      <c r="H105" s="153">
        <v>0.00048</v>
      </c>
      <c r="I105" s="154">
        <f>E105*H105</f>
        <v>0.034584</v>
      </c>
      <c r="J105" s="153"/>
      <c r="K105" s="154">
        <f>E105*J105</f>
        <v>0</v>
      </c>
      <c r="O105" s="145"/>
      <c r="Z105" s="145"/>
      <c r="AA105" s="145">
        <v>3</v>
      </c>
      <c r="AB105" s="145">
        <v>1</v>
      </c>
      <c r="AC105" s="145">
        <v>28611223</v>
      </c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55">
        <f>G105</f>
        <v>0</v>
      </c>
      <c r="BA105" s="145"/>
      <c r="BB105" s="145"/>
      <c r="BC105" s="145"/>
      <c r="BD105" s="145"/>
      <c r="BE105" s="145"/>
      <c r="BF105" s="145"/>
      <c r="BG105" s="145"/>
      <c r="BH105" s="145"/>
      <c r="BI105" s="145"/>
      <c r="CA105" s="145">
        <v>3</v>
      </c>
      <c r="CB105" s="145">
        <v>1</v>
      </c>
      <c r="CZ105" s="108">
        <v>1</v>
      </c>
    </row>
    <row r="106" spans="1:61" ht="12.75">
      <c r="A106" s="156"/>
      <c r="B106" s="157"/>
      <c r="C106" s="160" t="s">
        <v>2132</v>
      </c>
      <c r="D106" s="161"/>
      <c r="E106" s="162">
        <v>72.05</v>
      </c>
      <c r="F106" s="163"/>
      <c r="G106" s="164"/>
      <c r="H106" s="165"/>
      <c r="I106" s="158"/>
      <c r="J106" s="166"/>
      <c r="K106" s="158"/>
      <c r="M106" s="159" t="s">
        <v>2132</v>
      </c>
      <c r="O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67" t="str">
        <f>C105</f>
        <v>Trubka PVC-U drenážní flexibilní DN 100 mm</v>
      </c>
      <c r="BE106" s="145"/>
      <c r="BF106" s="145"/>
      <c r="BG106" s="145"/>
      <c r="BH106" s="145"/>
      <c r="BI106" s="145"/>
    </row>
    <row r="107" spans="1:61" ht="12.75">
      <c r="A107" s="168" t="s">
        <v>50</v>
      </c>
      <c r="B107" s="169" t="s">
        <v>283</v>
      </c>
      <c r="C107" s="170" t="s">
        <v>284</v>
      </c>
      <c r="D107" s="171"/>
      <c r="E107" s="172"/>
      <c r="F107" s="172"/>
      <c r="G107" s="173">
        <f>SUM(G97:G106)</f>
        <v>0</v>
      </c>
      <c r="H107" s="174"/>
      <c r="I107" s="173">
        <f>SUM(I97:I106)</f>
        <v>55.7200354</v>
      </c>
      <c r="J107" s="175"/>
      <c r="K107" s="173">
        <f>SUM(K97:K106)</f>
        <v>0</v>
      </c>
      <c r="O107" s="145"/>
      <c r="X107" s="176">
        <f>K107</f>
        <v>0</v>
      </c>
      <c r="Y107" s="176">
        <f>I107</f>
        <v>55.7200354</v>
      </c>
      <c r="Z107" s="155">
        <f>G107</f>
        <v>0</v>
      </c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77"/>
      <c r="BB107" s="177"/>
      <c r="BC107" s="177"/>
      <c r="BD107" s="177"/>
      <c r="BE107" s="177"/>
      <c r="BF107" s="177"/>
      <c r="BG107" s="145"/>
      <c r="BH107" s="145"/>
      <c r="BI107" s="145"/>
    </row>
    <row r="108" spans="1:15" ht="14.25" customHeight="1">
      <c r="A108" s="135" t="s">
        <v>46</v>
      </c>
      <c r="B108" s="136" t="s">
        <v>409</v>
      </c>
      <c r="C108" s="137" t="s">
        <v>410</v>
      </c>
      <c r="D108" s="138"/>
      <c r="E108" s="139"/>
      <c r="F108" s="139"/>
      <c r="G108" s="140"/>
      <c r="H108" s="141"/>
      <c r="I108" s="142"/>
      <c r="J108" s="143"/>
      <c r="K108" s="144"/>
      <c r="O108" s="145"/>
    </row>
    <row r="109" spans="1:104" ht="12.75">
      <c r="A109" s="146">
        <v>19</v>
      </c>
      <c r="B109" s="147" t="s">
        <v>503</v>
      </c>
      <c r="C109" s="148" t="s">
        <v>2133</v>
      </c>
      <c r="D109" s="149" t="s">
        <v>64</v>
      </c>
      <c r="E109" s="150">
        <v>47.1444</v>
      </c>
      <c r="F109" s="151">
        <v>0</v>
      </c>
      <c r="G109" s="152">
        <f>E109*F109</f>
        <v>0</v>
      </c>
      <c r="H109" s="153">
        <v>1.89</v>
      </c>
      <c r="I109" s="154">
        <f>E109*H109</f>
        <v>89.102916</v>
      </c>
      <c r="J109" s="153">
        <v>0</v>
      </c>
      <c r="K109" s="154">
        <f>E109*J109</f>
        <v>0</v>
      </c>
      <c r="O109" s="145"/>
      <c r="Z109" s="145"/>
      <c r="AA109" s="145">
        <v>1</v>
      </c>
      <c r="AB109" s="145">
        <v>1</v>
      </c>
      <c r="AC109" s="145">
        <v>1</v>
      </c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55">
        <f>G109</f>
        <v>0</v>
      </c>
      <c r="BA109" s="145"/>
      <c r="BB109" s="145"/>
      <c r="BC109" s="145"/>
      <c r="BD109" s="145"/>
      <c r="BE109" s="145"/>
      <c r="BF109" s="145"/>
      <c r="BG109" s="145"/>
      <c r="BH109" s="145"/>
      <c r="BI109" s="145"/>
      <c r="CA109" s="145">
        <v>1</v>
      </c>
      <c r="CB109" s="145">
        <v>1</v>
      </c>
      <c r="CZ109" s="108">
        <v>1</v>
      </c>
    </row>
    <row r="110" spans="1:61" ht="22.5">
      <c r="A110" s="156"/>
      <c r="B110" s="157"/>
      <c r="C110" s="160" t="s">
        <v>2134</v>
      </c>
      <c r="D110" s="161"/>
      <c r="E110" s="162">
        <v>5.5344</v>
      </c>
      <c r="F110" s="163"/>
      <c r="G110" s="164"/>
      <c r="H110" s="165"/>
      <c r="I110" s="158"/>
      <c r="J110" s="166"/>
      <c r="K110" s="158"/>
      <c r="M110" s="159" t="s">
        <v>2134</v>
      </c>
      <c r="O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67" t="str">
        <f>C109</f>
        <v xml:space="preserve">podklad z kačírku 16-32mm </v>
      </c>
      <c r="BE110" s="145"/>
      <c r="BF110" s="145"/>
      <c r="BG110" s="145"/>
      <c r="BH110" s="145"/>
      <c r="BI110" s="145"/>
    </row>
    <row r="111" spans="1:61" ht="12.75">
      <c r="A111" s="156"/>
      <c r="B111" s="157"/>
      <c r="C111" s="160" t="s">
        <v>2135</v>
      </c>
      <c r="D111" s="161"/>
      <c r="E111" s="162">
        <v>41.61</v>
      </c>
      <c r="F111" s="163"/>
      <c r="G111" s="164"/>
      <c r="H111" s="165"/>
      <c r="I111" s="158"/>
      <c r="J111" s="166"/>
      <c r="K111" s="158"/>
      <c r="M111" s="159" t="s">
        <v>2135</v>
      </c>
      <c r="O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67" t="str">
        <f>C110</f>
        <v>okapový chodník:0,40*0,30*(1,40+19,70+1,50+6,30+20,42-1,70-1,50)</v>
      </c>
      <c r="BE111" s="145"/>
      <c r="BF111" s="145"/>
      <c r="BG111" s="145"/>
      <c r="BH111" s="145"/>
      <c r="BI111" s="145"/>
    </row>
    <row r="112" spans="1:104" ht="22.5">
      <c r="A112" s="146">
        <v>20</v>
      </c>
      <c r="B112" s="147" t="s">
        <v>2136</v>
      </c>
      <c r="C112" s="148" t="s">
        <v>2137</v>
      </c>
      <c r="D112" s="149" t="s">
        <v>64</v>
      </c>
      <c r="E112" s="150">
        <v>5</v>
      </c>
      <c r="F112" s="151">
        <v>0</v>
      </c>
      <c r="G112" s="152">
        <f>E112*F112</f>
        <v>0</v>
      </c>
      <c r="H112" s="153">
        <v>2.205</v>
      </c>
      <c r="I112" s="154">
        <f>E112*H112</f>
        <v>11.025</v>
      </c>
      <c r="J112" s="153">
        <v>0</v>
      </c>
      <c r="K112" s="154">
        <f>E112*J112</f>
        <v>0</v>
      </c>
      <c r="O112" s="145"/>
      <c r="Z112" s="145"/>
      <c r="AA112" s="145">
        <v>1</v>
      </c>
      <c r="AB112" s="145">
        <v>1</v>
      </c>
      <c r="AC112" s="145">
        <v>1</v>
      </c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55">
        <f>G112</f>
        <v>0</v>
      </c>
      <c r="BA112" s="145"/>
      <c r="BB112" s="145"/>
      <c r="BC112" s="145"/>
      <c r="BD112" s="145"/>
      <c r="BE112" s="145"/>
      <c r="BF112" s="145"/>
      <c r="BG112" s="145"/>
      <c r="BH112" s="145"/>
      <c r="BI112" s="145"/>
      <c r="CA112" s="145">
        <v>1</v>
      </c>
      <c r="CB112" s="145">
        <v>1</v>
      </c>
      <c r="CZ112" s="108">
        <v>1</v>
      </c>
    </row>
    <row r="113" spans="1:61" ht="12.75">
      <c r="A113" s="156"/>
      <c r="B113" s="157"/>
      <c r="C113" s="160" t="s">
        <v>2138</v>
      </c>
      <c r="D113" s="161"/>
      <c r="E113" s="162">
        <v>5</v>
      </c>
      <c r="F113" s="163"/>
      <c r="G113" s="164"/>
      <c r="H113" s="165"/>
      <c r="I113" s="158"/>
      <c r="J113" s="166"/>
      <c r="K113" s="158"/>
      <c r="M113" s="159" t="s">
        <v>2138</v>
      </c>
      <c r="O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67" t="str">
        <f>C112</f>
        <v xml:space="preserve">Filtr.vrstvy ze zhut.kam. hrubého drcen. 22-32 mm </v>
      </c>
      <c r="BE113" s="145"/>
      <c r="BF113" s="145"/>
      <c r="BG113" s="145"/>
      <c r="BH113" s="145"/>
      <c r="BI113" s="145"/>
    </row>
    <row r="114" spans="1:104" ht="12.75">
      <c r="A114" s="146">
        <v>21</v>
      </c>
      <c r="B114" s="147" t="s">
        <v>2139</v>
      </c>
      <c r="C114" s="148" t="s">
        <v>2140</v>
      </c>
      <c r="D114" s="149" t="s">
        <v>49</v>
      </c>
      <c r="E114" s="150">
        <v>60.28</v>
      </c>
      <c r="F114" s="151">
        <v>0</v>
      </c>
      <c r="G114" s="152">
        <f>E114*F114</f>
        <v>0</v>
      </c>
      <c r="H114" s="153">
        <v>0.00023</v>
      </c>
      <c r="I114" s="154">
        <f>E114*H114</f>
        <v>0.0138644</v>
      </c>
      <c r="J114" s="153"/>
      <c r="K114" s="154">
        <f>E114*J114</f>
        <v>0</v>
      </c>
      <c r="O114" s="145"/>
      <c r="Z114" s="145"/>
      <c r="AA114" s="145">
        <v>3</v>
      </c>
      <c r="AB114" s="145">
        <v>1</v>
      </c>
      <c r="AC114" s="145">
        <v>67352152</v>
      </c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55">
        <f>G114</f>
        <v>0</v>
      </c>
      <c r="BA114" s="145"/>
      <c r="BB114" s="145"/>
      <c r="BC114" s="145"/>
      <c r="BD114" s="145"/>
      <c r="BE114" s="145"/>
      <c r="BF114" s="145"/>
      <c r="BG114" s="145"/>
      <c r="BH114" s="145"/>
      <c r="BI114" s="145"/>
      <c r="CA114" s="145">
        <v>3</v>
      </c>
      <c r="CB114" s="145">
        <v>1</v>
      </c>
      <c r="CZ114" s="108">
        <v>1</v>
      </c>
    </row>
    <row r="115" spans="1:61" ht="12.75">
      <c r="A115" s="156"/>
      <c r="B115" s="157"/>
      <c r="C115" s="160" t="s">
        <v>2141</v>
      </c>
      <c r="D115" s="161"/>
      <c r="E115" s="162">
        <v>44</v>
      </c>
      <c r="F115" s="163"/>
      <c r="G115" s="164"/>
      <c r="H115" s="165"/>
      <c r="I115" s="158"/>
      <c r="J115" s="166"/>
      <c r="K115" s="158"/>
      <c r="M115" s="159" t="s">
        <v>2141</v>
      </c>
      <c r="O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67" t="str">
        <f>C114</f>
        <v>Geotextilie filtrační D+M</v>
      </c>
      <c r="BE115" s="145"/>
      <c r="BF115" s="145"/>
      <c r="BG115" s="145"/>
      <c r="BH115" s="145"/>
      <c r="BI115" s="145"/>
    </row>
    <row r="116" spans="1:61" ht="12.75">
      <c r="A116" s="156"/>
      <c r="B116" s="157"/>
      <c r="C116" s="160" t="s">
        <v>2142</v>
      </c>
      <c r="D116" s="161"/>
      <c r="E116" s="162">
        <v>16.28</v>
      </c>
      <c r="F116" s="163"/>
      <c r="G116" s="164"/>
      <c r="H116" s="165"/>
      <c r="I116" s="158"/>
      <c r="J116" s="166"/>
      <c r="K116" s="158"/>
      <c r="M116" s="159" t="s">
        <v>2142</v>
      </c>
      <c r="O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67" t="str">
        <f>C115</f>
        <v>vsakovací objekt:20,00*2*1,10</v>
      </c>
      <c r="BE116" s="145"/>
      <c r="BF116" s="145"/>
      <c r="BG116" s="145"/>
      <c r="BH116" s="145"/>
      <c r="BI116" s="145"/>
    </row>
    <row r="117" spans="1:61" ht="12.75">
      <c r="A117" s="168" t="s">
        <v>50</v>
      </c>
      <c r="B117" s="169" t="s">
        <v>409</v>
      </c>
      <c r="C117" s="170" t="s">
        <v>410</v>
      </c>
      <c r="D117" s="171"/>
      <c r="E117" s="172"/>
      <c r="F117" s="172"/>
      <c r="G117" s="173">
        <f>SUM(G108:G116)</f>
        <v>0</v>
      </c>
      <c r="H117" s="174"/>
      <c r="I117" s="173">
        <f>SUM(I108:I116)</f>
        <v>100.1417804</v>
      </c>
      <c r="J117" s="175"/>
      <c r="K117" s="173">
        <f>SUM(K108:K116)</f>
        <v>0</v>
      </c>
      <c r="O117" s="145"/>
      <c r="X117" s="176">
        <f>K117</f>
        <v>0</v>
      </c>
      <c r="Y117" s="176">
        <f>I117</f>
        <v>100.1417804</v>
      </c>
      <c r="Z117" s="155">
        <f>G117</f>
        <v>0</v>
      </c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77"/>
      <c r="BB117" s="177"/>
      <c r="BC117" s="177"/>
      <c r="BD117" s="177"/>
      <c r="BE117" s="177"/>
      <c r="BF117" s="177"/>
      <c r="BG117" s="145"/>
      <c r="BH117" s="145"/>
      <c r="BI117" s="145"/>
    </row>
    <row r="118" spans="1:15" ht="14.25" customHeight="1">
      <c r="A118" s="135" t="s">
        <v>46</v>
      </c>
      <c r="B118" s="136" t="s">
        <v>2143</v>
      </c>
      <c r="C118" s="137" t="s">
        <v>2144</v>
      </c>
      <c r="D118" s="138"/>
      <c r="E118" s="139"/>
      <c r="F118" s="139"/>
      <c r="G118" s="140"/>
      <c r="H118" s="141"/>
      <c r="I118" s="142"/>
      <c r="J118" s="143"/>
      <c r="K118" s="144"/>
      <c r="O118" s="145"/>
    </row>
    <row r="119" spans="1:104" ht="12.75">
      <c r="A119" s="146">
        <v>22</v>
      </c>
      <c r="B119" s="147" t="s">
        <v>2145</v>
      </c>
      <c r="C119" s="148" t="s">
        <v>2146</v>
      </c>
      <c r="D119" s="149" t="s">
        <v>49</v>
      </c>
      <c r="E119" s="150">
        <v>83.866</v>
      </c>
      <c r="F119" s="151">
        <v>0</v>
      </c>
      <c r="G119" s="152">
        <f>E119*F119</f>
        <v>0</v>
      </c>
      <c r="H119" s="153">
        <v>0.1012</v>
      </c>
      <c r="I119" s="154">
        <f>E119*H119</f>
        <v>8.4872392</v>
      </c>
      <c r="J119" s="153">
        <v>0</v>
      </c>
      <c r="K119" s="154">
        <f>E119*J119</f>
        <v>0</v>
      </c>
      <c r="O119" s="145"/>
      <c r="Z119" s="145"/>
      <c r="AA119" s="145">
        <v>1</v>
      </c>
      <c r="AB119" s="145">
        <v>1</v>
      </c>
      <c r="AC119" s="145">
        <v>1</v>
      </c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55">
        <f>G119</f>
        <v>0</v>
      </c>
      <c r="BA119" s="145"/>
      <c r="BB119" s="145"/>
      <c r="BC119" s="145"/>
      <c r="BD119" s="145"/>
      <c r="BE119" s="145"/>
      <c r="BF119" s="145"/>
      <c r="BG119" s="145"/>
      <c r="BH119" s="145"/>
      <c r="BI119" s="145"/>
      <c r="CA119" s="145">
        <v>1</v>
      </c>
      <c r="CB119" s="145">
        <v>1</v>
      </c>
      <c r="CZ119" s="108">
        <v>1</v>
      </c>
    </row>
    <row r="120" spans="1:61" ht="12.75">
      <c r="A120" s="156"/>
      <c r="B120" s="157"/>
      <c r="C120" s="160" t="s">
        <v>2147</v>
      </c>
      <c r="D120" s="161"/>
      <c r="E120" s="162">
        <v>44.526</v>
      </c>
      <c r="F120" s="163"/>
      <c r="G120" s="164"/>
      <c r="H120" s="165"/>
      <c r="I120" s="158"/>
      <c r="J120" s="166"/>
      <c r="K120" s="158"/>
      <c r="M120" s="159" t="s">
        <v>2147</v>
      </c>
      <c r="O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67" t="str">
        <f>C119</f>
        <v>Kladecí vrstva dlažba zámková 4-8mm tl40mm</v>
      </c>
      <c r="BE120" s="145"/>
      <c r="BF120" s="145"/>
      <c r="BG120" s="145"/>
      <c r="BH120" s="145"/>
      <c r="BI120" s="145"/>
    </row>
    <row r="121" spans="1:61" ht="12.75">
      <c r="A121" s="156"/>
      <c r="B121" s="157"/>
      <c r="C121" s="160" t="s">
        <v>2148</v>
      </c>
      <c r="D121" s="161"/>
      <c r="E121" s="162">
        <v>39.34</v>
      </c>
      <c r="F121" s="163"/>
      <c r="G121" s="164"/>
      <c r="H121" s="165"/>
      <c r="I121" s="158"/>
      <c r="J121" s="166"/>
      <c r="K121" s="158"/>
      <c r="M121" s="159" t="s">
        <v>2148</v>
      </c>
      <c r="O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67" t="str">
        <f>C120</f>
        <v>pochozí plocha P3:3,50*2,00+3,00*2,00+5,66*1,10+23,00*1,10</v>
      </c>
      <c r="BE121" s="145"/>
      <c r="BF121" s="145"/>
      <c r="BG121" s="145"/>
      <c r="BH121" s="145"/>
      <c r="BI121" s="145"/>
    </row>
    <row r="122" spans="1:104" ht="22.5">
      <c r="A122" s="146">
        <v>23</v>
      </c>
      <c r="B122" s="147" t="s">
        <v>2149</v>
      </c>
      <c r="C122" s="148" t="s">
        <v>2150</v>
      </c>
      <c r="D122" s="149" t="s">
        <v>49</v>
      </c>
      <c r="E122" s="150">
        <v>83.866</v>
      </c>
      <c r="F122" s="151">
        <v>0</v>
      </c>
      <c r="G122" s="152">
        <f>E122*F122</f>
        <v>0</v>
      </c>
      <c r="H122" s="153">
        <v>0.18907</v>
      </c>
      <c r="I122" s="154">
        <f>E122*H122</f>
        <v>15.85654462</v>
      </c>
      <c r="J122" s="153">
        <v>0</v>
      </c>
      <c r="K122" s="154">
        <f>E122*J122</f>
        <v>0</v>
      </c>
      <c r="O122" s="145"/>
      <c r="Z122" s="145"/>
      <c r="AA122" s="145">
        <v>1</v>
      </c>
      <c r="AB122" s="145">
        <v>1</v>
      </c>
      <c r="AC122" s="145">
        <v>1</v>
      </c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55">
        <f>G122</f>
        <v>0</v>
      </c>
      <c r="BA122" s="145"/>
      <c r="BB122" s="145"/>
      <c r="BC122" s="145"/>
      <c r="BD122" s="145"/>
      <c r="BE122" s="145"/>
      <c r="BF122" s="145"/>
      <c r="BG122" s="145"/>
      <c r="BH122" s="145"/>
      <c r="BI122" s="145"/>
      <c r="CA122" s="145">
        <v>1</v>
      </c>
      <c r="CB122" s="145">
        <v>1</v>
      </c>
      <c r="CZ122" s="108">
        <v>1</v>
      </c>
    </row>
    <row r="123" spans="1:61" ht="12.75">
      <c r="A123" s="156"/>
      <c r="B123" s="157"/>
      <c r="C123" s="160" t="s">
        <v>2147</v>
      </c>
      <c r="D123" s="161"/>
      <c r="E123" s="162">
        <v>44.526</v>
      </c>
      <c r="F123" s="163"/>
      <c r="G123" s="164"/>
      <c r="H123" s="165"/>
      <c r="I123" s="158"/>
      <c r="J123" s="166"/>
      <c r="K123" s="158"/>
      <c r="M123" s="159" t="s">
        <v>2147</v>
      </c>
      <c r="O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67" t="str">
        <f>C122</f>
        <v>Podklad ze štěrkodrti po zhutnění tloušťky 10 cm doplnění</v>
      </c>
      <c r="BE123" s="145"/>
      <c r="BF123" s="145"/>
      <c r="BG123" s="145"/>
      <c r="BH123" s="145"/>
      <c r="BI123" s="145"/>
    </row>
    <row r="124" spans="1:61" ht="12.75">
      <c r="A124" s="156"/>
      <c r="B124" s="157"/>
      <c r="C124" s="160" t="s">
        <v>2148</v>
      </c>
      <c r="D124" s="161"/>
      <c r="E124" s="162">
        <v>39.34</v>
      </c>
      <c r="F124" s="163"/>
      <c r="G124" s="164"/>
      <c r="H124" s="165"/>
      <c r="I124" s="158"/>
      <c r="J124" s="166"/>
      <c r="K124" s="158"/>
      <c r="M124" s="159" t="s">
        <v>2148</v>
      </c>
      <c r="O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67" t="str">
        <f>C123</f>
        <v>pochozí plocha P3:3,50*2,00+3,00*2,00+5,66*1,10+23,00*1,10</v>
      </c>
      <c r="BE124" s="145"/>
      <c r="BF124" s="145"/>
      <c r="BG124" s="145"/>
      <c r="BH124" s="145"/>
      <c r="BI124" s="145"/>
    </row>
    <row r="125" spans="1:104" ht="22.5">
      <c r="A125" s="146">
        <v>24</v>
      </c>
      <c r="B125" s="147" t="s">
        <v>2151</v>
      </c>
      <c r="C125" s="148" t="s">
        <v>2152</v>
      </c>
      <c r="D125" s="149" t="s">
        <v>49</v>
      </c>
      <c r="E125" s="150">
        <v>83.866</v>
      </c>
      <c r="F125" s="151">
        <v>0</v>
      </c>
      <c r="G125" s="152">
        <f>E125*F125</f>
        <v>0</v>
      </c>
      <c r="H125" s="153">
        <v>0.08425</v>
      </c>
      <c r="I125" s="154">
        <f>E125*H125</f>
        <v>7.065710500000001</v>
      </c>
      <c r="J125" s="153">
        <v>0</v>
      </c>
      <c r="K125" s="154">
        <f>E125*J125</f>
        <v>0</v>
      </c>
      <c r="O125" s="145"/>
      <c r="Z125" s="145"/>
      <c r="AA125" s="145">
        <v>1</v>
      </c>
      <c r="AB125" s="145">
        <v>1</v>
      </c>
      <c r="AC125" s="145">
        <v>1</v>
      </c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55">
        <f>G125</f>
        <v>0</v>
      </c>
      <c r="BA125" s="145"/>
      <c r="BB125" s="145"/>
      <c r="BC125" s="145"/>
      <c r="BD125" s="145"/>
      <c r="BE125" s="145"/>
      <c r="BF125" s="145"/>
      <c r="BG125" s="145"/>
      <c r="BH125" s="145"/>
      <c r="BI125" s="145"/>
      <c r="CA125" s="145">
        <v>1</v>
      </c>
      <c r="CB125" s="145">
        <v>1</v>
      </c>
      <c r="CZ125" s="108">
        <v>1</v>
      </c>
    </row>
    <row r="126" spans="1:61" ht="12.75">
      <c r="A126" s="156"/>
      <c r="B126" s="157"/>
      <c r="C126" s="160" t="s">
        <v>2147</v>
      </c>
      <c r="D126" s="161"/>
      <c r="E126" s="162">
        <v>44.526</v>
      </c>
      <c r="F126" s="163"/>
      <c r="G126" s="164"/>
      <c r="H126" s="165"/>
      <c r="I126" s="158"/>
      <c r="J126" s="166"/>
      <c r="K126" s="158"/>
      <c r="M126" s="159" t="s">
        <v>2147</v>
      </c>
      <c r="O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67" t="str">
        <f>C125</f>
        <v>Klad zámk dl tl60 skA -300m2 chod stávající dlažba</v>
      </c>
      <c r="BE126" s="145"/>
      <c r="BF126" s="145"/>
      <c r="BG126" s="145"/>
      <c r="BH126" s="145"/>
      <c r="BI126" s="145"/>
    </row>
    <row r="127" spans="1:61" ht="12.75">
      <c r="A127" s="156"/>
      <c r="B127" s="157"/>
      <c r="C127" s="160" t="s">
        <v>2148</v>
      </c>
      <c r="D127" s="161"/>
      <c r="E127" s="162">
        <v>39.34</v>
      </c>
      <c r="F127" s="163"/>
      <c r="G127" s="164"/>
      <c r="H127" s="165"/>
      <c r="I127" s="158"/>
      <c r="J127" s="166"/>
      <c r="K127" s="158"/>
      <c r="M127" s="159" t="s">
        <v>2148</v>
      </c>
      <c r="O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67" t="str">
        <f>C126</f>
        <v>pochozí plocha P3:3,50*2,00+3,00*2,00+5,66*1,10+23,00*1,10</v>
      </c>
      <c r="BE127" s="145"/>
      <c r="BF127" s="145"/>
      <c r="BG127" s="145"/>
      <c r="BH127" s="145"/>
      <c r="BI127" s="145"/>
    </row>
    <row r="128" spans="1:61" ht="12.75">
      <c r="A128" s="168" t="s">
        <v>50</v>
      </c>
      <c r="B128" s="169" t="s">
        <v>2143</v>
      </c>
      <c r="C128" s="170" t="s">
        <v>2144</v>
      </c>
      <c r="D128" s="171"/>
      <c r="E128" s="172"/>
      <c r="F128" s="172"/>
      <c r="G128" s="173">
        <f>SUM(G118:G127)</f>
        <v>0</v>
      </c>
      <c r="H128" s="174"/>
      <c r="I128" s="173">
        <f>SUM(I118:I127)</f>
        <v>31.40949432</v>
      </c>
      <c r="J128" s="175"/>
      <c r="K128" s="173">
        <f>SUM(K118:K127)</f>
        <v>0</v>
      </c>
      <c r="O128" s="145"/>
      <c r="X128" s="176">
        <f>K128</f>
        <v>0</v>
      </c>
      <c r="Y128" s="176">
        <f>I128</f>
        <v>31.40949432</v>
      </c>
      <c r="Z128" s="155">
        <f>G128</f>
        <v>0</v>
      </c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77"/>
      <c r="BB128" s="177"/>
      <c r="BC128" s="177"/>
      <c r="BD128" s="177"/>
      <c r="BE128" s="177"/>
      <c r="BF128" s="177"/>
      <c r="BG128" s="145"/>
      <c r="BH128" s="145"/>
      <c r="BI128" s="145"/>
    </row>
    <row r="129" spans="1:15" ht="14.25" customHeight="1">
      <c r="A129" s="135" t="s">
        <v>46</v>
      </c>
      <c r="B129" s="136" t="s">
        <v>686</v>
      </c>
      <c r="C129" s="137" t="s">
        <v>687</v>
      </c>
      <c r="D129" s="138"/>
      <c r="E129" s="139"/>
      <c r="F129" s="139"/>
      <c r="G129" s="140"/>
      <c r="H129" s="141"/>
      <c r="I129" s="142"/>
      <c r="J129" s="143"/>
      <c r="K129" s="144"/>
      <c r="O129" s="145"/>
    </row>
    <row r="130" spans="1:104" ht="12.75">
      <c r="A130" s="146">
        <v>25</v>
      </c>
      <c r="B130" s="147" t="s">
        <v>84</v>
      </c>
      <c r="C130" s="148" t="s">
        <v>2153</v>
      </c>
      <c r="D130" s="149" t="s">
        <v>86</v>
      </c>
      <c r="E130" s="150">
        <v>1</v>
      </c>
      <c r="F130" s="151">
        <v>0</v>
      </c>
      <c r="G130" s="152">
        <f>E130*F130</f>
        <v>0</v>
      </c>
      <c r="H130" s="153">
        <v>0</v>
      </c>
      <c r="I130" s="154">
        <f>E130*H130</f>
        <v>0</v>
      </c>
      <c r="J130" s="153"/>
      <c r="K130" s="154">
        <f>E130*J130</f>
        <v>0</v>
      </c>
      <c r="O130" s="145"/>
      <c r="Z130" s="145"/>
      <c r="AA130" s="145">
        <v>12</v>
      </c>
      <c r="AB130" s="145">
        <v>0</v>
      </c>
      <c r="AC130" s="145">
        <v>36</v>
      </c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55">
        <f>G130</f>
        <v>0</v>
      </c>
      <c r="BA130" s="145"/>
      <c r="BB130" s="145"/>
      <c r="BC130" s="145"/>
      <c r="BD130" s="145"/>
      <c r="BE130" s="145"/>
      <c r="BF130" s="145"/>
      <c r="BG130" s="145"/>
      <c r="BH130" s="145"/>
      <c r="BI130" s="145"/>
      <c r="CA130" s="145">
        <v>12</v>
      </c>
      <c r="CB130" s="145">
        <v>0</v>
      </c>
      <c r="CZ130" s="108">
        <v>1</v>
      </c>
    </row>
    <row r="131" spans="1:61" ht="12.75">
      <c r="A131" s="156"/>
      <c r="B131" s="157"/>
      <c r="C131" s="160" t="s">
        <v>2154</v>
      </c>
      <c r="D131" s="161"/>
      <c r="E131" s="162">
        <v>1</v>
      </c>
      <c r="F131" s="163"/>
      <c r="G131" s="164"/>
      <c r="H131" s="165"/>
      <c r="I131" s="158"/>
      <c r="J131" s="166"/>
      <c r="K131" s="158"/>
      <c r="M131" s="159" t="s">
        <v>2154</v>
      </c>
      <c r="O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67" t="str">
        <f>C130</f>
        <v>akumulační jímka dešťových vod oceněno v ZTI</v>
      </c>
      <c r="BE131" s="145"/>
      <c r="BF131" s="145"/>
      <c r="BG131" s="145"/>
      <c r="BH131" s="145"/>
      <c r="BI131" s="145"/>
    </row>
    <row r="132" spans="1:61" ht="12.75">
      <c r="A132" s="168" t="s">
        <v>50</v>
      </c>
      <c r="B132" s="169" t="s">
        <v>686</v>
      </c>
      <c r="C132" s="170" t="s">
        <v>687</v>
      </c>
      <c r="D132" s="171"/>
      <c r="E132" s="172"/>
      <c r="F132" s="172"/>
      <c r="G132" s="173">
        <f>SUM(G129:G131)</f>
        <v>0</v>
      </c>
      <c r="H132" s="174"/>
      <c r="I132" s="173">
        <f>SUM(I129:I131)</f>
        <v>0</v>
      </c>
      <c r="J132" s="175"/>
      <c r="K132" s="173">
        <f>SUM(K129:K131)</f>
        <v>0</v>
      </c>
      <c r="O132" s="145"/>
      <c r="X132" s="176">
        <f>K132</f>
        <v>0</v>
      </c>
      <c r="Y132" s="176">
        <f>I132</f>
        <v>0</v>
      </c>
      <c r="Z132" s="155">
        <f>G132</f>
        <v>0</v>
      </c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77"/>
      <c r="BB132" s="177"/>
      <c r="BC132" s="177"/>
      <c r="BD132" s="177"/>
      <c r="BE132" s="177"/>
      <c r="BF132" s="177"/>
      <c r="BG132" s="145"/>
      <c r="BH132" s="145"/>
      <c r="BI132" s="145"/>
    </row>
    <row r="133" spans="1:15" ht="14.25" customHeight="1">
      <c r="A133" s="135" t="s">
        <v>46</v>
      </c>
      <c r="B133" s="136" t="s">
        <v>70</v>
      </c>
      <c r="C133" s="137" t="s">
        <v>71</v>
      </c>
      <c r="D133" s="138"/>
      <c r="E133" s="139"/>
      <c r="F133" s="139"/>
      <c r="G133" s="140"/>
      <c r="H133" s="141"/>
      <c r="I133" s="142"/>
      <c r="J133" s="143"/>
      <c r="K133" s="144"/>
      <c r="O133" s="145"/>
    </row>
    <row r="134" spans="1:104" ht="22.5">
      <c r="A134" s="146">
        <v>26</v>
      </c>
      <c r="B134" s="147" t="s">
        <v>2155</v>
      </c>
      <c r="C134" s="148" t="s">
        <v>2156</v>
      </c>
      <c r="D134" s="149" t="s">
        <v>74</v>
      </c>
      <c r="E134" s="150">
        <v>99.53</v>
      </c>
      <c r="F134" s="151">
        <v>0</v>
      </c>
      <c r="G134" s="152">
        <f>E134*F134</f>
        <v>0</v>
      </c>
      <c r="H134" s="153">
        <v>0.10598</v>
      </c>
      <c r="I134" s="154">
        <f>E134*H134</f>
        <v>10.5481894</v>
      </c>
      <c r="J134" s="153">
        <v>0</v>
      </c>
      <c r="K134" s="154">
        <f>E134*J134</f>
        <v>0</v>
      </c>
      <c r="O134" s="145"/>
      <c r="Z134" s="145"/>
      <c r="AA134" s="145">
        <v>1</v>
      </c>
      <c r="AB134" s="145">
        <v>1</v>
      </c>
      <c r="AC134" s="145">
        <v>1</v>
      </c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55">
        <f>G134</f>
        <v>0</v>
      </c>
      <c r="BA134" s="145"/>
      <c r="BB134" s="145"/>
      <c r="BC134" s="145"/>
      <c r="BD134" s="145"/>
      <c r="BE134" s="145"/>
      <c r="BF134" s="145"/>
      <c r="BG134" s="145"/>
      <c r="BH134" s="145"/>
      <c r="BI134" s="145"/>
      <c r="CA134" s="145">
        <v>1</v>
      </c>
      <c r="CB134" s="145">
        <v>1</v>
      </c>
      <c r="CZ134" s="108">
        <v>1</v>
      </c>
    </row>
    <row r="135" spans="1:61" ht="12.75">
      <c r="A135" s="156"/>
      <c r="B135" s="157"/>
      <c r="C135" s="160" t="s">
        <v>2157</v>
      </c>
      <c r="D135" s="161"/>
      <c r="E135" s="162">
        <v>46.12</v>
      </c>
      <c r="F135" s="163"/>
      <c r="G135" s="164"/>
      <c r="H135" s="165"/>
      <c r="I135" s="158"/>
      <c r="J135" s="166"/>
      <c r="K135" s="158"/>
      <c r="M135" s="159" t="s">
        <v>2157</v>
      </c>
      <c r="O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67" t="str">
        <f>C134</f>
        <v xml:space="preserve">Osazení záhon.obrubníků do lože z B 12,5 s opěrou </v>
      </c>
      <c r="BE135" s="145"/>
      <c r="BF135" s="145"/>
      <c r="BG135" s="145"/>
      <c r="BH135" s="145"/>
      <c r="BI135" s="145"/>
    </row>
    <row r="136" spans="1:61" ht="12.75">
      <c r="A136" s="156"/>
      <c r="B136" s="157"/>
      <c r="C136" s="160" t="s">
        <v>2158</v>
      </c>
      <c r="D136" s="161"/>
      <c r="E136" s="162">
        <v>44.66</v>
      </c>
      <c r="F136" s="163"/>
      <c r="G136" s="164"/>
      <c r="H136" s="165"/>
      <c r="I136" s="158"/>
      <c r="J136" s="166"/>
      <c r="K136" s="158"/>
      <c r="M136" s="159" t="s">
        <v>2158</v>
      </c>
      <c r="O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67" t="str">
        <f>C135</f>
        <v>obrubníky:(1,40+19,70+1,50+6,30+20,42-1,70-1,50)</v>
      </c>
      <c r="BE136" s="145"/>
      <c r="BF136" s="145"/>
      <c r="BG136" s="145"/>
      <c r="BH136" s="145"/>
      <c r="BI136" s="145"/>
    </row>
    <row r="137" spans="1:61" ht="12.75">
      <c r="A137" s="156"/>
      <c r="B137" s="157"/>
      <c r="C137" s="160" t="s">
        <v>2159</v>
      </c>
      <c r="D137" s="161"/>
      <c r="E137" s="162">
        <v>8.75</v>
      </c>
      <c r="F137" s="163"/>
      <c r="G137" s="164"/>
      <c r="H137" s="165"/>
      <c r="I137" s="158"/>
      <c r="J137" s="166"/>
      <c r="K137" s="158"/>
      <c r="M137" s="159" t="s">
        <v>2159</v>
      </c>
      <c r="O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67" t="str">
        <f>C136</f>
        <v>(5,66+1,20+2,00+18,00+8,20+3,00*2+2,10+1,50)</v>
      </c>
      <c r="BE137" s="145"/>
      <c r="BF137" s="145"/>
      <c r="BG137" s="145"/>
      <c r="BH137" s="145"/>
      <c r="BI137" s="145"/>
    </row>
    <row r="138" spans="1:104" ht="12.75">
      <c r="A138" s="146">
        <v>27</v>
      </c>
      <c r="B138" s="147" t="s">
        <v>2160</v>
      </c>
      <c r="C138" s="148" t="s">
        <v>2161</v>
      </c>
      <c r="D138" s="149" t="s">
        <v>64</v>
      </c>
      <c r="E138" s="150">
        <v>5.9718</v>
      </c>
      <c r="F138" s="151">
        <v>0</v>
      </c>
      <c r="G138" s="152">
        <f>E138*F138</f>
        <v>0</v>
      </c>
      <c r="H138" s="153">
        <v>2.37855</v>
      </c>
      <c r="I138" s="154">
        <f>E138*H138</f>
        <v>14.20422489</v>
      </c>
      <c r="J138" s="153">
        <v>0</v>
      </c>
      <c r="K138" s="154">
        <f>E138*J138</f>
        <v>0</v>
      </c>
      <c r="O138" s="145"/>
      <c r="Z138" s="145"/>
      <c r="AA138" s="145">
        <v>1</v>
      </c>
      <c r="AB138" s="145">
        <v>1</v>
      </c>
      <c r="AC138" s="145">
        <v>1</v>
      </c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55">
        <f>G138</f>
        <v>0</v>
      </c>
      <c r="BA138" s="145"/>
      <c r="BB138" s="145"/>
      <c r="BC138" s="145"/>
      <c r="BD138" s="145"/>
      <c r="BE138" s="145"/>
      <c r="BF138" s="145"/>
      <c r="BG138" s="145"/>
      <c r="BH138" s="145"/>
      <c r="BI138" s="145"/>
      <c r="CA138" s="145">
        <v>1</v>
      </c>
      <c r="CB138" s="145">
        <v>1</v>
      </c>
      <c r="CZ138" s="108">
        <v>1</v>
      </c>
    </row>
    <row r="139" spans="1:61" ht="12.75">
      <c r="A139" s="156"/>
      <c r="B139" s="157"/>
      <c r="C139" s="160" t="s">
        <v>2162</v>
      </c>
      <c r="D139" s="161"/>
      <c r="E139" s="162">
        <v>2.7672</v>
      </c>
      <c r="F139" s="163"/>
      <c r="G139" s="164"/>
      <c r="H139" s="165"/>
      <c r="I139" s="158"/>
      <c r="J139" s="166"/>
      <c r="K139" s="158"/>
      <c r="M139" s="159" t="s">
        <v>2162</v>
      </c>
      <c r="O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67" t="str">
        <f>C138</f>
        <v xml:space="preserve">Lože pod obrubníky nebo obruby dlažeb z B 12,5 </v>
      </c>
      <c r="BE139" s="145"/>
      <c r="BF139" s="145"/>
      <c r="BG139" s="145"/>
      <c r="BH139" s="145"/>
      <c r="BI139" s="145"/>
    </row>
    <row r="140" spans="1:61" ht="12.75">
      <c r="A140" s="156"/>
      <c r="B140" s="157"/>
      <c r="C140" s="160" t="s">
        <v>2163</v>
      </c>
      <c r="D140" s="161"/>
      <c r="E140" s="162">
        <v>2.6796</v>
      </c>
      <c r="F140" s="163"/>
      <c r="G140" s="164"/>
      <c r="H140" s="165"/>
      <c r="I140" s="158"/>
      <c r="J140" s="166"/>
      <c r="K140" s="158"/>
      <c r="M140" s="159" t="s">
        <v>2163</v>
      </c>
      <c r="O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67" t="str">
        <f>C139</f>
        <v>obrubníky:(1,40+19,70+1,50+6,30+20,42-1,70-1,50)*0,20*0,30</v>
      </c>
      <c r="BE140" s="145"/>
      <c r="BF140" s="145"/>
      <c r="BG140" s="145"/>
      <c r="BH140" s="145"/>
      <c r="BI140" s="145"/>
    </row>
    <row r="141" spans="1:61" ht="12.75">
      <c r="A141" s="156"/>
      <c r="B141" s="157"/>
      <c r="C141" s="160" t="s">
        <v>2164</v>
      </c>
      <c r="D141" s="161"/>
      <c r="E141" s="162">
        <v>0.525</v>
      </c>
      <c r="F141" s="163"/>
      <c r="G141" s="164"/>
      <c r="H141" s="165"/>
      <c r="I141" s="158"/>
      <c r="J141" s="166"/>
      <c r="K141" s="158"/>
      <c r="M141" s="159" t="s">
        <v>2164</v>
      </c>
      <c r="O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67" t="str">
        <f>C140</f>
        <v>(5,66+1,20+2,00+18,00+8,20+3,00*2+2,10+1,50)*0,20*0,30</v>
      </c>
      <c r="BE141" s="145"/>
      <c r="BF141" s="145"/>
      <c r="BG141" s="145"/>
      <c r="BH141" s="145"/>
      <c r="BI141" s="145"/>
    </row>
    <row r="142" spans="1:104" ht="12.75">
      <c r="A142" s="146">
        <v>28</v>
      </c>
      <c r="B142" s="147" t="s">
        <v>2165</v>
      </c>
      <c r="C142" s="148" t="s">
        <v>2166</v>
      </c>
      <c r="D142" s="149" t="s">
        <v>122</v>
      </c>
      <c r="E142" s="150">
        <v>218.966</v>
      </c>
      <c r="F142" s="151">
        <v>0</v>
      </c>
      <c r="G142" s="152">
        <f>E142*F142</f>
        <v>0</v>
      </c>
      <c r="H142" s="153">
        <v>0.024</v>
      </c>
      <c r="I142" s="154">
        <f>E142*H142</f>
        <v>5.255184000000001</v>
      </c>
      <c r="J142" s="153"/>
      <c r="K142" s="154">
        <f>E142*J142</f>
        <v>0</v>
      </c>
      <c r="O142" s="145"/>
      <c r="Z142" s="145"/>
      <c r="AA142" s="145">
        <v>3</v>
      </c>
      <c r="AB142" s="145">
        <v>1</v>
      </c>
      <c r="AC142" s="145">
        <v>59217509</v>
      </c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55">
        <f>G142</f>
        <v>0</v>
      </c>
      <c r="BA142" s="145"/>
      <c r="BB142" s="145"/>
      <c r="BC142" s="145"/>
      <c r="BD142" s="145"/>
      <c r="BE142" s="145"/>
      <c r="BF142" s="145"/>
      <c r="BG142" s="145"/>
      <c r="BH142" s="145"/>
      <c r="BI142" s="145"/>
      <c r="CA142" s="145">
        <v>3</v>
      </c>
      <c r="CB142" s="145">
        <v>1</v>
      </c>
      <c r="CZ142" s="108">
        <v>1</v>
      </c>
    </row>
    <row r="143" spans="1:61" ht="12.75">
      <c r="A143" s="156"/>
      <c r="B143" s="157"/>
      <c r="C143" s="160" t="s">
        <v>2167</v>
      </c>
      <c r="D143" s="161"/>
      <c r="E143" s="162">
        <v>101.464</v>
      </c>
      <c r="F143" s="163"/>
      <c r="G143" s="164"/>
      <c r="H143" s="165"/>
      <c r="I143" s="158"/>
      <c r="J143" s="166"/>
      <c r="K143" s="158"/>
      <c r="M143" s="159" t="s">
        <v>2167</v>
      </c>
      <c r="O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67" t="str">
        <f>C142</f>
        <v>Obrubník betonová přírodní 50x8x25 cm</v>
      </c>
      <c r="BE143" s="145"/>
      <c r="BF143" s="145"/>
      <c r="BG143" s="145"/>
      <c r="BH143" s="145"/>
      <c r="BI143" s="145"/>
    </row>
    <row r="144" spans="1:61" ht="12.75">
      <c r="A144" s="156"/>
      <c r="B144" s="157"/>
      <c r="C144" s="160" t="s">
        <v>2168</v>
      </c>
      <c r="D144" s="161"/>
      <c r="E144" s="162">
        <v>98.252</v>
      </c>
      <c r="F144" s="163"/>
      <c r="G144" s="164"/>
      <c r="H144" s="165"/>
      <c r="I144" s="158"/>
      <c r="J144" s="166"/>
      <c r="K144" s="158"/>
      <c r="M144" s="159" t="s">
        <v>2168</v>
      </c>
      <c r="O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67" t="str">
        <f>C143</f>
        <v>obrubníky:(1,40+19,70+1,50+6,30+20,42-1,70-1,50)*2*1,10</v>
      </c>
      <c r="BE144" s="145"/>
      <c r="BF144" s="145"/>
      <c r="BG144" s="145"/>
      <c r="BH144" s="145"/>
      <c r="BI144" s="145"/>
    </row>
    <row r="145" spans="1:61" ht="12.75">
      <c r="A145" s="156"/>
      <c r="B145" s="157"/>
      <c r="C145" s="160" t="s">
        <v>2169</v>
      </c>
      <c r="D145" s="161"/>
      <c r="E145" s="162">
        <v>19.25</v>
      </c>
      <c r="F145" s="163"/>
      <c r="G145" s="164"/>
      <c r="H145" s="165"/>
      <c r="I145" s="158"/>
      <c r="J145" s="166"/>
      <c r="K145" s="158"/>
      <c r="M145" s="159" t="s">
        <v>2169</v>
      </c>
      <c r="O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67" t="str">
        <f>C144</f>
        <v>(5,66+1,20+2,00+18,00+8,20+3,00*2+2,10+1,50)*2*1,10</v>
      </c>
      <c r="BE145" s="145"/>
      <c r="BF145" s="145"/>
      <c r="BG145" s="145"/>
      <c r="BH145" s="145"/>
      <c r="BI145" s="145"/>
    </row>
    <row r="146" spans="1:61" ht="12.75">
      <c r="A146" s="168" t="s">
        <v>50</v>
      </c>
      <c r="B146" s="169" t="s">
        <v>70</v>
      </c>
      <c r="C146" s="170" t="s">
        <v>71</v>
      </c>
      <c r="D146" s="171"/>
      <c r="E146" s="172"/>
      <c r="F146" s="172"/>
      <c r="G146" s="173">
        <f>SUM(G133:G145)</f>
        <v>0</v>
      </c>
      <c r="H146" s="174"/>
      <c r="I146" s="173">
        <f>SUM(I133:I145)</f>
        <v>30.00759829</v>
      </c>
      <c r="J146" s="175"/>
      <c r="K146" s="173">
        <f>SUM(K133:K145)</f>
        <v>0</v>
      </c>
      <c r="O146" s="145"/>
      <c r="X146" s="176">
        <f>K146</f>
        <v>0</v>
      </c>
      <c r="Y146" s="176">
        <f>I146</f>
        <v>30.00759829</v>
      </c>
      <c r="Z146" s="155">
        <f>G146</f>
        <v>0</v>
      </c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77"/>
      <c r="BB146" s="177"/>
      <c r="BC146" s="177"/>
      <c r="BD146" s="177"/>
      <c r="BE146" s="177"/>
      <c r="BF146" s="177"/>
      <c r="BG146" s="145"/>
      <c r="BH146" s="145"/>
      <c r="BI146" s="145"/>
    </row>
    <row r="147" spans="1:15" ht="14.25" customHeight="1">
      <c r="A147" s="135" t="s">
        <v>46</v>
      </c>
      <c r="B147" s="136" t="s">
        <v>768</v>
      </c>
      <c r="C147" s="137" t="s">
        <v>769</v>
      </c>
      <c r="D147" s="138"/>
      <c r="E147" s="139"/>
      <c r="F147" s="139"/>
      <c r="G147" s="140"/>
      <c r="H147" s="141"/>
      <c r="I147" s="142"/>
      <c r="J147" s="143"/>
      <c r="K147" s="144"/>
      <c r="O147" s="145"/>
    </row>
    <row r="148" spans="1:104" ht="22.5">
      <c r="A148" s="146">
        <v>29</v>
      </c>
      <c r="B148" s="147" t="s">
        <v>2170</v>
      </c>
      <c r="C148" s="148" t="s">
        <v>2171</v>
      </c>
      <c r="D148" s="149" t="s">
        <v>191</v>
      </c>
      <c r="E148" s="150">
        <v>217.28276841</v>
      </c>
      <c r="F148" s="151">
        <v>0</v>
      </c>
      <c r="G148" s="152">
        <f>E148*F148</f>
        <v>0</v>
      </c>
      <c r="H148" s="153">
        <v>0</v>
      </c>
      <c r="I148" s="154">
        <f>E148*H148</f>
        <v>0</v>
      </c>
      <c r="J148" s="153"/>
      <c r="K148" s="154">
        <f>E148*J148</f>
        <v>0</v>
      </c>
      <c r="O148" s="145"/>
      <c r="Z148" s="145"/>
      <c r="AA148" s="145">
        <v>7</v>
      </c>
      <c r="AB148" s="145">
        <v>1</v>
      </c>
      <c r="AC148" s="145">
        <v>2</v>
      </c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55">
        <f>G148</f>
        <v>0</v>
      </c>
      <c r="BA148" s="145"/>
      <c r="BB148" s="145"/>
      <c r="BC148" s="145"/>
      <c r="BD148" s="145"/>
      <c r="BE148" s="145"/>
      <c r="BF148" s="145"/>
      <c r="BG148" s="145"/>
      <c r="BH148" s="145"/>
      <c r="BI148" s="145"/>
      <c r="CA148" s="145">
        <v>7</v>
      </c>
      <c r="CB148" s="145">
        <v>1</v>
      </c>
      <c r="CZ148" s="108">
        <v>1</v>
      </c>
    </row>
    <row r="149" spans="1:61" ht="12.75">
      <c r="A149" s="168" t="s">
        <v>50</v>
      </c>
      <c r="B149" s="169" t="s">
        <v>768</v>
      </c>
      <c r="C149" s="170" t="s">
        <v>769</v>
      </c>
      <c r="D149" s="171"/>
      <c r="E149" s="172"/>
      <c r="F149" s="172"/>
      <c r="G149" s="173">
        <f>SUM(G147:G148)</f>
        <v>0</v>
      </c>
      <c r="H149" s="174"/>
      <c r="I149" s="173">
        <f>SUM(I147:I148)</f>
        <v>0</v>
      </c>
      <c r="J149" s="175"/>
      <c r="K149" s="173">
        <f>SUM(K147:K148)</f>
        <v>0</v>
      </c>
      <c r="O149" s="145"/>
      <c r="X149" s="176">
        <f>K149</f>
        <v>0</v>
      </c>
      <c r="Y149" s="176">
        <f>I149</f>
        <v>0</v>
      </c>
      <c r="Z149" s="155">
        <f>G149</f>
        <v>0</v>
      </c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77"/>
      <c r="BB149" s="177"/>
      <c r="BC149" s="177"/>
      <c r="BD149" s="177"/>
      <c r="BE149" s="177"/>
      <c r="BF149" s="177"/>
      <c r="BG149" s="145"/>
      <c r="BH149" s="145"/>
      <c r="BI149" s="145"/>
    </row>
    <row r="150" spans="1:15" ht="14.25" customHeight="1">
      <c r="A150" s="135" t="s">
        <v>46</v>
      </c>
      <c r="B150" s="136" t="s">
        <v>208</v>
      </c>
      <c r="C150" s="137" t="s">
        <v>209</v>
      </c>
      <c r="D150" s="138"/>
      <c r="E150" s="139"/>
      <c r="F150" s="139"/>
      <c r="G150" s="140"/>
      <c r="H150" s="141"/>
      <c r="I150" s="142"/>
      <c r="J150" s="143"/>
      <c r="K150" s="144"/>
      <c r="O150" s="145"/>
    </row>
    <row r="151" spans="1:80" ht="13.5" customHeight="1">
      <c r="A151" s="146" t="s">
        <v>210</v>
      </c>
      <c r="B151" s="147" t="s">
        <v>208</v>
      </c>
      <c r="C151" s="148" t="s">
        <v>2086</v>
      </c>
      <c r="D151" s="149" t="s">
        <v>208</v>
      </c>
      <c r="E151" s="150">
        <v>1</v>
      </c>
      <c r="F151" s="151"/>
      <c r="G151" s="152">
        <f>E151*F151</f>
        <v>0</v>
      </c>
      <c r="H151" s="153"/>
      <c r="I151" s="154">
        <f>E151*H151</f>
        <v>0</v>
      </c>
      <c r="J151" s="153"/>
      <c r="K151" s="154">
        <f>E151*J151</f>
        <v>0</v>
      </c>
      <c r="O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55">
        <f>G151</f>
        <v>0</v>
      </c>
      <c r="BA151" s="145"/>
      <c r="BB151" s="145"/>
      <c r="BC151" s="145"/>
      <c r="BD151" s="145"/>
      <c r="BE151" s="145"/>
      <c r="BF151" s="145"/>
      <c r="BG151" s="145"/>
      <c r="BH151" s="145"/>
      <c r="BI151" s="145"/>
      <c r="CA151" s="145"/>
      <c r="CB151" s="145"/>
    </row>
    <row r="152" spans="1:80" ht="13.5" customHeight="1">
      <c r="A152" s="146" t="s">
        <v>212</v>
      </c>
      <c r="B152" s="147" t="s">
        <v>208</v>
      </c>
      <c r="C152" s="148" t="s">
        <v>213</v>
      </c>
      <c r="D152" s="149" t="s">
        <v>208</v>
      </c>
      <c r="E152" s="150">
        <v>1</v>
      </c>
      <c r="F152" s="151"/>
      <c r="G152" s="152">
        <f>E152*F152</f>
        <v>0</v>
      </c>
      <c r="H152" s="153"/>
      <c r="I152" s="154">
        <f>E152*H152</f>
        <v>0</v>
      </c>
      <c r="J152" s="153"/>
      <c r="K152" s="154">
        <f>E152*J152</f>
        <v>0</v>
      </c>
      <c r="O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55">
        <f>G152</f>
        <v>0</v>
      </c>
      <c r="BA152" s="145"/>
      <c r="BB152" s="145"/>
      <c r="BC152" s="145"/>
      <c r="BD152" s="145"/>
      <c r="BE152" s="145"/>
      <c r="BF152" s="145"/>
      <c r="BG152" s="145"/>
      <c r="BH152" s="145"/>
      <c r="BI152" s="145"/>
      <c r="CA152" s="145"/>
      <c r="CB152" s="145"/>
    </row>
    <row r="153" spans="1:80" ht="13.5" customHeight="1">
      <c r="A153" s="146" t="s">
        <v>214</v>
      </c>
      <c r="B153" s="147" t="s">
        <v>208</v>
      </c>
      <c r="C153" s="148" t="s">
        <v>215</v>
      </c>
      <c r="D153" s="149" t="s">
        <v>208</v>
      </c>
      <c r="E153" s="150">
        <v>1</v>
      </c>
      <c r="F153" s="151"/>
      <c r="G153" s="152">
        <f>E153*F153</f>
        <v>0</v>
      </c>
      <c r="H153" s="153"/>
      <c r="I153" s="154">
        <f>E153*H153</f>
        <v>0</v>
      </c>
      <c r="J153" s="153"/>
      <c r="K153" s="154">
        <f>E153*J153</f>
        <v>0</v>
      </c>
      <c r="O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55">
        <f>G153</f>
        <v>0</v>
      </c>
      <c r="BA153" s="145"/>
      <c r="BB153" s="145"/>
      <c r="BC153" s="145"/>
      <c r="BD153" s="145"/>
      <c r="BE153" s="145"/>
      <c r="BF153" s="145"/>
      <c r="BG153" s="145"/>
      <c r="BH153" s="145"/>
      <c r="BI153" s="145"/>
      <c r="CA153" s="145"/>
      <c r="CB153" s="145"/>
    </row>
    <row r="154" spans="1:80" ht="13.5" customHeight="1">
      <c r="A154" s="146" t="s">
        <v>216</v>
      </c>
      <c r="B154" s="147" t="s">
        <v>208</v>
      </c>
      <c r="C154" s="148" t="s">
        <v>217</v>
      </c>
      <c r="D154" s="149" t="s">
        <v>208</v>
      </c>
      <c r="E154" s="150">
        <v>1</v>
      </c>
      <c r="F154" s="151"/>
      <c r="G154" s="152">
        <f>E154*F154</f>
        <v>0</v>
      </c>
      <c r="H154" s="153"/>
      <c r="I154" s="154">
        <f>E154*H154</f>
        <v>0</v>
      </c>
      <c r="J154" s="153"/>
      <c r="K154" s="154">
        <f>E154*J154</f>
        <v>0</v>
      </c>
      <c r="O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55">
        <f>G154</f>
        <v>0</v>
      </c>
      <c r="BA154" s="145"/>
      <c r="BB154" s="145"/>
      <c r="BC154" s="145"/>
      <c r="BD154" s="145"/>
      <c r="BE154" s="145"/>
      <c r="BF154" s="145"/>
      <c r="BG154" s="145"/>
      <c r="BH154" s="145"/>
      <c r="BI154" s="145"/>
      <c r="CA154" s="145"/>
      <c r="CB154" s="145"/>
    </row>
    <row r="155" spans="1:80" ht="13.5" customHeight="1">
      <c r="A155" s="146" t="s">
        <v>218</v>
      </c>
      <c r="B155" s="147" t="s">
        <v>208</v>
      </c>
      <c r="C155" s="148" t="s">
        <v>219</v>
      </c>
      <c r="D155" s="149" t="s">
        <v>208</v>
      </c>
      <c r="E155" s="150">
        <v>1</v>
      </c>
      <c r="F155" s="151"/>
      <c r="G155" s="152">
        <f>E155*F155</f>
        <v>0</v>
      </c>
      <c r="H155" s="153"/>
      <c r="I155" s="154">
        <f>E155*H155</f>
        <v>0</v>
      </c>
      <c r="J155" s="153"/>
      <c r="K155" s="154">
        <f>E155*J155</f>
        <v>0</v>
      </c>
      <c r="O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55">
        <f>G155</f>
        <v>0</v>
      </c>
      <c r="BA155" s="145"/>
      <c r="BB155" s="145"/>
      <c r="BC155" s="145"/>
      <c r="BD155" s="145"/>
      <c r="BE155" s="145"/>
      <c r="BF155" s="145"/>
      <c r="BG155" s="145"/>
      <c r="BH155" s="145"/>
      <c r="BI155" s="145"/>
      <c r="CA155" s="145"/>
      <c r="CB155" s="145"/>
    </row>
    <row r="156" spans="1:80" ht="13.5" customHeight="1">
      <c r="A156" s="146" t="s">
        <v>220</v>
      </c>
      <c r="B156" s="147" t="s">
        <v>208</v>
      </c>
      <c r="C156" s="148" t="s">
        <v>221</v>
      </c>
      <c r="D156" s="149" t="s">
        <v>208</v>
      </c>
      <c r="E156" s="150">
        <v>1</v>
      </c>
      <c r="F156" s="151"/>
      <c r="G156" s="152">
        <f>E156*F156</f>
        <v>0</v>
      </c>
      <c r="H156" s="153"/>
      <c r="I156" s="154">
        <f>E156*H156</f>
        <v>0</v>
      </c>
      <c r="J156" s="153"/>
      <c r="K156" s="154">
        <f>E156*J156</f>
        <v>0</v>
      </c>
      <c r="O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55">
        <f>G156</f>
        <v>0</v>
      </c>
      <c r="BA156" s="145"/>
      <c r="BB156" s="145"/>
      <c r="BC156" s="145"/>
      <c r="BD156" s="145"/>
      <c r="BE156" s="145"/>
      <c r="BF156" s="145"/>
      <c r="BG156" s="145"/>
      <c r="BH156" s="145"/>
      <c r="BI156" s="145"/>
      <c r="CA156" s="145"/>
      <c r="CB156" s="145"/>
    </row>
    <row r="157" spans="1:80" ht="13.5" customHeight="1">
      <c r="A157" s="146" t="s">
        <v>222</v>
      </c>
      <c r="B157" s="147" t="s">
        <v>208</v>
      </c>
      <c r="C157" s="148" t="s">
        <v>223</v>
      </c>
      <c r="D157" s="149" t="s">
        <v>208</v>
      </c>
      <c r="E157" s="150">
        <v>1</v>
      </c>
      <c r="F157" s="151"/>
      <c r="G157" s="152">
        <f>E157*F157</f>
        <v>0</v>
      </c>
      <c r="H157" s="153"/>
      <c r="I157" s="154">
        <f>E157*H157</f>
        <v>0</v>
      </c>
      <c r="J157" s="153"/>
      <c r="K157" s="154">
        <f>E157*J157</f>
        <v>0</v>
      </c>
      <c r="O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55">
        <f>G157</f>
        <v>0</v>
      </c>
      <c r="BA157" s="145"/>
      <c r="BB157" s="145"/>
      <c r="BC157" s="145"/>
      <c r="BD157" s="145"/>
      <c r="BE157" s="145"/>
      <c r="BF157" s="145"/>
      <c r="BG157" s="145"/>
      <c r="BH157" s="145"/>
      <c r="BI157" s="145"/>
      <c r="CA157" s="145"/>
      <c r="CB157" s="145"/>
    </row>
    <row r="158" spans="1:80" ht="13.5" customHeight="1">
      <c r="A158" s="146" t="s">
        <v>224</v>
      </c>
      <c r="B158" s="147" t="s">
        <v>208</v>
      </c>
      <c r="C158" s="148" t="s">
        <v>225</v>
      </c>
      <c r="D158" s="149" t="s">
        <v>208</v>
      </c>
      <c r="E158" s="150">
        <v>1</v>
      </c>
      <c r="F158" s="151"/>
      <c r="G158" s="152">
        <f>E158*F158</f>
        <v>0</v>
      </c>
      <c r="H158" s="153"/>
      <c r="I158" s="154">
        <f>E158*H158</f>
        <v>0</v>
      </c>
      <c r="J158" s="153"/>
      <c r="K158" s="154">
        <f>E158*J158</f>
        <v>0</v>
      </c>
      <c r="O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55">
        <f>G158</f>
        <v>0</v>
      </c>
      <c r="BA158" s="145"/>
      <c r="BB158" s="145"/>
      <c r="BC158" s="145"/>
      <c r="BD158" s="145"/>
      <c r="BE158" s="145"/>
      <c r="BF158" s="145"/>
      <c r="BG158" s="145"/>
      <c r="BH158" s="145"/>
      <c r="BI158" s="145"/>
      <c r="CA158" s="145"/>
      <c r="CB158" s="145"/>
    </row>
    <row r="159" spans="1:61" ht="12.75">
      <c r="A159" s="168" t="s">
        <v>50</v>
      </c>
      <c r="B159" s="169"/>
      <c r="C159" s="170"/>
      <c r="D159" s="171"/>
      <c r="E159" s="172"/>
      <c r="F159" s="172"/>
      <c r="G159" s="173">
        <f>SUM(G150:G158)</f>
        <v>0</v>
      </c>
      <c r="H159" s="174"/>
      <c r="I159" s="173">
        <f>SUM(I150:I158)</f>
        <v>0</v>
      </c>
      <c r="J159" s="175"/>
      <c r="K159" s="173">
        <f>SUM(K150:K158)</f>
        <v>0</v>
      </c>
      <c r="O159" s="145"/>
      <c r="X159" s="176">
        <f>K159</f>
        <v>0</v>
      </c>
      <c r="Y159" s="176">
        <f>I159</f>
        <v>0</v>
      </c>
      <c r="Z159" s="155">
        <f>G159</f>
        <v>0</v>
      </c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77"/>
      <c r="BB159" s="177"/>
      <c r="BC159" s="177"/>
      <c r="BD159" s="177"/>
      <c r="BE159" s="177"/>
      <c r="BF159" s="177"/>
      <c r="BG159" s="145"/>
      <c r="BH159" s="145"/>
      <c r="BI159" s="145"/>
    </row>
    <row r="160" spans="1:58" ht="12.75">
      <c r="A160" s="178" t="s">
        <v>29</v>
      </c>
      <c r="B160" s="179" t="s">
        <v>51</v>
      </c>
      <c r="C160" s="180"/>
      <c r="D160" s="181"/>
      <c r="E160" s="182"/>
      <c r="F160" s="182"/>
      <c r="G160" s="183">
        <f>SUM(Z7:Z160)</f>
        <v>0</v>
      </c>
      <c r="H160" s="184"/>
      <c r="I160" s="183">
        <f>SUM(Y7:Y160)</f>
        <v>217.28276841000002</v>
      </c>
      <c r="J160" s="184"/>
      <c r="K160" s="183">
        <f>SUM(X7:X160)</f>
        <v>0</v>
      </c>
      <c r="O160" s="145"/>
      <c r="BA160" s="185"/>
      <c r="BB160" s="185"/>
      <c r="BC160" s="185"/>
      <c r="BD160" s="185"/>
      <c r="BE160" s="185"/>
      <c r="BF160" s="185"/>
    </row>
    <row r="161" ht="12.75">
      <c r="E161" s="108"/>
    </row>
    <row r="162" spans="1:5" ht="12.75">
      <c r="A162" s="186" t="s">
        <v>31</v>
      </c>
      <c r="E162" s="108"/>
    </row>
    <row r="163" spans="1:7" ht="117.75" customHeight="1">
      <c r="A163" s="187"/>
      <c r="B163" s="188"/>
      <c r="C163" s="188"/>
      <c r="D163" s="188"/>
      <c r="E163" s="188"/>
      <c r="F163" s="188"/>
      <c r="G163" s="189"/>
    </row>
    <row r="164" ht="12.75">
      <c r="E164" s="108"/>
    </row>
    <row r="165" ht="12.75">
      <c r="E165" s="108"/>
    </row>
    <row r="166" ht="12.75">
      <c r="E166" s="108"/>
    </row>
    <row r="167" ht="12.75">
      <c r="E167" s="108"/>
    </row>
    <row r="168" ht="12.75">
      <c r="E168" s="108"/>
    </row>
    <row r="169" ht="12.75">
      <c r="E169" s="108"/>
    </row>
    <row r="170" ht="12.75">
      <c r="E170" s="108"/>
    </row>
    <row r="171" ht="12.75">
      <c r="E171" s="108"/>
    </row>
    <row r="172" ht="12.75">
      <c r="E172" s="108"/>
    </row>
    <row r="173" ht="12.75">
      <c r="E173" s="108"/>
    </row>
    <row r="174" ht="12.75">
      <c r="E174" s="108"/>
    </row>
    <row r="175" ht="12.75">
      <c r="E175" s="108"/>
    </row>
    <row r="176" ht="12.75">
      <c r="E176" s="108"/>
    </row>
    <row r="177" ht="12.75">
      <c r="E177" s="108"/>
    </row>
    <row r="178" ht="12.75">
      <c r="E178" s="108"/>
    </row>
    <row r="179" ht="12.75">
      <c r="E179" s="108"/>
    </row>
    <row r="180" ht="12.75">
      <c r="E180" s="108"/>
    </row>
    <row r="181" ht="12.75">
      <c r="E181" s="108"/>
    </row>
    <row r="182" ht="12.75">
      <c r="E182" s="108"/>
    </row>
    <row r="183" ht="12.75">
      <c r="E183" s="108"/>
    </row>
    <row r="184" spans="1:7" ht="12.75">
      <c r="A184" s="166"/>
      <c r="B184" s="166"/>
      <c r="C184" s="166"/>
      <c r="D184" s="166"/>
      <c r="E184" s="166"/>
      <c r="F184" s="166"/>
      <c r="G184" s="166"/>
    </row>
    <row r="185" spans="1:7" ht="12.75">
      <c r="A185" s="166"/>
      <c r="B185" s="166"/>
      <c r="C185" s="166"/>
      <c r="D185" s="166"/>
      <c r="E185" s="166"/>
      <c r="F185" s="166"/>
      <c r="G185" s="166"/>
    </row>
    <row r="186" spans="1:7" ht="12.75">
      <c r="A186" s="166"/>
      <c r="B186" s="166"/>
      <c r="C186" s="166"/>
      <c r="D186" s="166"/>
      <c r="E186" s="166"/>
      <c r="F186" s="166"/>
      <c r="G186" s="166"/>
    </row>
    <row r="187" spans="1:7" ht="12.75">
      <c r="A187" s="166"/>
      <c r="B187" s="166"/>
      <c r="C187" s="166"/>
      <c r="D187" s="166"/>
      <c r="E187" s="166"/>
      <c r="F187" s="166"/>
      <c r="G187" s="166"/>
    </row>
    <row r="188" ht="12.75">
      <c r="E188" s="108"/>
    </row>
    <row r="189" ht="12.75">
      <c r="E189" s="108"/>
    </row>
    <row r="190" ht="12.75">
      <c r="E190" s="108"/>
    </row>
    <row r="191" ht="12.75">
      <c r="E191" s="108"/>
    </row>
    <row r="192" ht="12.75">
      <c r="E192" s="108"/>
    </row>
    <row r="193" ht="12.75">
      <c r="E193" s="108"/>
    </row>
    <row r="194" ht="12.75">
      <c r="E194" s="108"/>
    </row>
    <row r="195" ht="12.75">
      <c r="E195" s="108"/>
    </row>
    <row r="196" ht="12.75">
      <c r="E196" s="108"/>
    </row>
    <row r="197" ht="12.75">
      <c r="E197" s="108"/>
    </row>
    <row r="198" ht="12.75">
      <c r="E198" s="108"/>
    </row>
    <row r="199" ht="12.75">
      <c r="E199" s="108"/>
    </row>
    <row r="200" ht="12.75">
      <c r="E200" s="108"/>
    </row>
    <row r="201" ht="12.75">
      <c r="E201" s="108"/>
    </row>
    <row r="202" ht="12.75">
      <c r="E202" s="108"/>
    </row>
    <row r="203" ht="12.75">
      <c r="E203" s="108"/>
    </row>
    <row r="204" ht="12.75">
      <c r="E204" s="108"/>
    </row>
    <row r="205" ht="12.75">
      <c r="E205" s="108"/>
    </row>
    <row r="206" ht="12.75">
      <c r="E206" s="108"/>
    </row>
    <row r="207" ht="12.75">
      <c r="E207" s="108"/>
    </row>
    <row r="208" ht="12.75">
      <c r="E208" s="108"/>
    </row>
    <row r="209" ht="12.75">
      <c r="E209" s="108"/>
    </row>
    <row r="210" ht="12.75">
      <c r="E210" s="108"/>
    </row>
    <row r="211" ht="12.75">
      <c r="E211" s="108"/>
    </row>
    <row r="212" ht="12.75">
      <c r="E212" s="108"/>
    </row>
    <row r="213" ht="12.75">
      <c r="E213" s="108"/>
    </row>
    <row r="214" ht="12.75">
      <c r="E214" s="108"/>
    </row>
    <row r="215" ht="12.75">
      <c r="E215" s="108"/>
    </row>
    <row r="216" ht="12.75">
      <c r="E216" s="108"/>
    </row>
    <row r="217" ht="12.75">
      <c r="E217" s="108"/>
    </row>
    <row r="218" ht="12.75">
      <c r="E218" s="108"/>
    </row>
    <row r="219" spans="1:2" ht="12.75">
      <c r="A219" s="190"/>
      <c r="B219" s="190"/>
    </row>
    <row r="220" spans="1:7" ht="12.75">
      <c r="A220" s="166"/>
      <c r="B220" s="166"/>
      <c r="C220" s="191"/>
      <c r="D220" s="191"/>
      <c r="E220" s="192"/>
      <c r="F220" s="191"/>
      <c r="G220" s="193"/>
    </row>
    <row r="221" spans="1:7" ht="12.75">
      <c r="A221" s="194"/>
      <c r="B221" s="194"/>
      <c r="C221" s="166"/>
      <c r="D221" s="166"/>
      <c r="E221" s="195"/>
      <c r="F221" s="166"/>
      <c r="G221" s="166"/>
    </row>
    <row r="222" spans="1:7" ht="12.75">
      <c r="A222" s="166"/>
      <c r="B222" s="166"/>
      <c r="C222" s="166"/>
      <c r="D222" s="166"/>
      <c r="E222" s="195"/>
      <c r="F222" s="166"/>
      <c r="G222" s="166"/>
    </row>
    <row r="223" spans="1:7" ht="12.75">
      <c r="A223" s="166"/>
      <c r="B223" s="166"/>
      <c r="C223" s="166"/>
      <c r="D223" s="166"/>
      <c r="E223" s="195"/>
      <c r="F223" s="166"/>
      <c r="G223" s="166"/>
    </row>
    <row r="224" spans="1:7" ht="12.75">
      <c r="A224" s="166"/>
      <c r="B224" s="166"/>
      <c r="C224" s="166"/>
      <c r="D224" s="166"/>
      <c r="E224" s="195"/>
      <c r="F224" s="166"/>
      <c r="G224" s="166"/>
    </row>
    <row r="225" spans="1:7" ht="12.75">
      <c r="A225" s="166"/>
      <c r="B225" s="166"/>
      <c r="C225" s="166"/>
      <c r="D225" s="166"/>
      <c r="E225" s="195"/>
      <c r="F225" s="166"/>
      <c r="G225" s="166"/>
    </row>
    <row r="226" spans="1:7" ht="12.75">
      <c r="A226" s="166"/>
      <c r="B226" s="166"/>
      <c r="C226" s="166"/>
      <c r="D226" s="166"/>
      <c r="E226" s="195"/>
      <c r="F226" s="166"/>
      <c r="G226" s="166"/>
    </row>
    <row r="227" spans="1:7" ht="12.75">
      <c r="A227" s="166"/>
      <c r="B227" s="166"/>
      <c r="C227" s="166"/>
      <c r="D227" s="166"/>
      <c r="E227" s="195"/>
      <c r="F227" s="166"/>
      <c r="G227" s="166"/>
    </row>
    <row r="228" spans="1:7" ht="12.75">
      <c r="A228" s="166"/>
      <c r="B228" s="166"/>
      <c r="C228" s="166"/>
      <c r="D228" s="166"/>
      <c r="E228" s="195"/>
      <c r="F228" s="166"/>
      <c r="G228" s="166"/>
    </row>
    <row r="229" spans="1:7" ht="12.75">
      <c r="A229" s="166"/>
      <c r="B229" s="166"/>
      <c r="C229" s="166"/>
      <c r="D229" s="166"/>
      <c r="E229" s="195"/>
      <c r="F229" s="166"/>
      <c r="G229" s="166"/>
    </row>
    <row r="230" spans="1:7" ht="12.75">
      <c r="A230" s="166"/>
      <c r="B230" s="166"/>
      <c r="C230" s="166"/>
      <c r="D230" s="166"/>
      <c r="E230" s="195"/>
      <c r="F230" s="166"/>
      <c r="G230" s="166"/>
    </row>
    <row r="231" spans="1:7" ht="12.75">
      <c r="A231" s="166"/>
      <c r="B231" s="166"/>
      <c r="C231" s="166"/>
      <c r="D231" s="166"/>
      <c r="E231" s="195"/>
      <c r="F231" s="166"/>
      <c r="G231" s="166"/>
    </row>
    <row r="232" spans="1:7" ht="12.75">
      <c r="A232" s="166"/>
      <c r="B232" s="166"/>
      <c r="C232" s="166"/>
      <c r="D232" s="166"/>
      <c r="E232" s="195"/>
      <c r="F232" s="166"/>
      <c r="G232" s="166"/>
    </row>
    <row r="233" spans="1:7" ht="12.75">
      <c r="A233" s="166"/>
      <c r="B233" s="166"/>
      <c r="C233" s="166"/>
      <c r="D233" s="166"/>
      <c r="E233" s="195"/>
      <c r="F233" s="166"/>
      <c r="G233" s="166"/>
    </row>
  </sheetData>
  <sheetProtection password="C7B2" sheet="1"/>
  <mergeCells count="102">
    <mergeCell ref="C141:D141"/>
    <mergeCell ref="C143:D143"/>
    <mergeCell ref="C144:D144"/>
    <mergeCell ref="C145:D145"/>
    <mergeCell ref="C131:D131"/>
    <mergeCell ref="C135:D135"/>
    <mergeCell ref="C136:D136"/>
    <mergeCell ref="C137:D137"/>
    <mergeCell ref="C139:D139"/>
    <mergeCell ref="C140:D140"/>
    <mergeCell ref="C120:D120"/>
    <mergeCell ref="C121:D121"/>
    <mergeCell ref="C123:D123"/>
    <mergeCell ref="C124:D124"/>
    <mergeCell ref="C126:D126"/>
    <mergeCell ref="C127:D127"/>
    <mergeCell ref="C110:D110"/>
    <mergeCell ref="C111:D111"/>
    <mergeCell ref="C113:D113"/>
    <mergeCell ref="C115:D115"/>
    <mergeCell ref="C116:D116"/>
    <mergeCell ref="C93:D93"/>
    <mergeCell ref="C95:D95"/>
    <mergeCell ref="C100:D100"/>
    <mergeCell ref="C102:D102"/>
    <mergeCell ref="C103:D103"/>
    <mergeCell ref="C104:D104"/>
    <mergeCell ref="C106:D106"/>
    <mergeCell ref="C87:D87"/>
    <mergeCell ref="C88:D88"/>
    <mergeCell ref="C89:D89"/>
    <mergeCell ref="C90:D90"/>
    <mergeCell ref="C91:D91"/>
    <mergeCell ref="C92:D92"/>
    <mergeCell ref="C80:D80"/>
    <mergeCell ref="C81:D81"/>
    <mergeCell ref="C82:D82"/>
    <mergeCell ref="C83:D83"/>
    <mergeCell ref="C85:D85"/>
    <mergeCell ref="C86:D86"/>
    <mergeCell ref="C73:D73"/>
    <mergeCell ref="C74:D74"/>
    <mergeCell ref="C75:D75"/>
    <mergeCell ref="C76:D76"/>
    <mergeCell ref="C77:D77"/>
    <mergeCell ref="C79:D79"/>
    <mergeCell ref="C65:D65"/>
    <mergeCell ref="C66:D66"/>
    <mergeCell ref="C68:D68"/>
    <mergeCell ref="C69:D69"/>
    <mergeCell ref="C70:D70"/>
    <mergeCell ref="C71:D71"/>
    <mergeCell ref="C59:D59"/>
    <mergeCell ref="C60:D60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8:D58"/>
    <mergeCell ref="C45:D45"/>
    <mergeCell ref="C46:D46"/>
    <mergeCell ref="C48:D48"/>
    <mergeCell ref="C49:D49"/>
    <mergeCell ref="C50:D50"/>
    <mergeCell ref="C51:D51"/>
    <mergeCell ref="C39:D39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8:D38"/>
    <mergeCell ref="C24:D24"/>
    <mergeCell ref="C25:D25"/>
    <mergeCell ref="C28:D28"/>
    <mergeCell ref="C29:D29"/>
    <mergeCell ref="C30:D30"/>
    <mergeCell ref="C31:D31"/>
    <mergeCell ref="C16:D16"/>
    <mergeCell ref="C17:D17"/>
    <mergeCell ref="C18:D18"/>
    <mergeCell ref="C19:D19"/>
    <mergeCell ref="C22:D22"/>
    <mergeCell ref="C23:D23"/>
    <mergeCell ref="A1:G1"/>
    <mergeCell ref="A163:G163"/>
    <mergeCell ref="C9:D9"/>
    <mergeCell ref="C10:D10"/>
    <mergeCell ref="C11:D11"/>
    <mergeCell ref="C12:D12"/>
    <mergeCell ref="C13:D13"/>
    <mergeCell ref="C15:D15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Z335"/>
  <sheetViews>
    <sheetView showGridLines="0" showZeros="0" zoomScale="75" zoomScaleNormal="75" workbookViewId="0" topLeftCell="A1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2506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2506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47</v>
      </c>
      <c r="C7" s="137" t="s">
        <v>48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12.75">
      <c r="A8" s="146">
        <v>1</v>
      </c>
      <c r="B8" s="147" t="s">
        <v>238</v>
      </c>
      <c r="C8" s="148" t="s">
        <v>239</v>
      </c>
      <c r="D8" s="149" t="s">
        <v>64</v>
      </c>
      <c r="E8" s="150">
        <v>80.7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>
        <v>0</v>
      </c>
      <c r="K8" s="154">
        <f>E8*J8</f>
        <v>0</v>
      </c>
      <c r="O8" s="145"/>
      <c r="Z8" s="145"/>
      <c r="AA8" s="145">
        <v>1</v>
      </c>
      <c r="AB8" s="145">
        <v>1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</v>
      </c>
      <c r="CB8" s="145">
        <v>1</v>
      </c>
      <c r="CZ8" s="108">
        <v>1</v>
      </c>
    </row>
    <row r="9" spans="1:61" ht="22.5">
      <c r="A9" s="156"/>
      <c r="B9" s="157"/>
      <c r="C9" s="160" t="s">
        <v>2175</v>
      </c>
      <c r="D9" s="161"/>
      <c r="E9" s="162">
        <v>27</v>
      </c>
      <c r="F9" s="163"/>
      <c r="G9" s="164"/>
      <c r="H9" s="165"/>
      <c r="I9" s="158"/>
      <c r="J9" s="166"/>
      <c r="K9" s="158"/>
      <c r="M9" s="159" t="s">
        <v>2175</v>
      </c>
      <c r="O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67" t="str">
        <f>C8</f>
        <v xml:space="preserve">Hloubení rýh šířky do 60 cm v hor.3 do 100 m3 </v>
      </c>
      <c r="BE9" s="145"/>
      <c r="BF9" s="145"/>
      <c r="BG9" s="145"/>
      <c r="BH9" s="145"/>
      <c r="BI9" s="145"/>
    </row>
    <row r="10" spans="1:61" ht="12.75">
      <c r="A10" s="156"/>
      <c r="B10" s="157"/>
      <c r="C10" s="160" t="s">
        <v>2176</v>
      </c>
      <c r="D10" s="161"/>
      <c r="E10" s="162">
        <v>21.6</v>
      </c>
      <c r="F10" s="163"/>
      <c r="G10" s="164"/>
      <c r="H10" s="165"/>
      <c r="I10" s="158"/>
      <c r="J10" s="166"/>
      <c r="K10" s="158"/>
      <c r="M10" s="159" t="s">
        <v>2176</v>
      </c>
      <c r="O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7" t="str">
        <f>C9</f>
        <v>vodovod:(25,00+6,00+5,00+28,00+9,00+19,00+8,00)*0,30*0,90</v>
      </c>
      <c r="BE10" s="145"/>
      <c r="BF10" s="145"/>
      <c r="BG10" s="145"/>
      <c r="BH10" s="145"/>
      <c r="BI10" s="145"/>
    </row>
    <row r="11" spans="1:61" ht="22.5">
      <c r="A11" s="156"/>
      <c r="B11" s="157"/>
      <c r="C11" s="160" t="s">
        <v>2177</v>
      </c>
      <c r="D11" s="161"/>
      <c r="E11" s="162">
        <v>28.35</v>
      </c>
      <c r="F11" s="163"/>
      <c r="G11" s="164"/>
      <c r="H11" s="165"/>
      <c r="I11" s="158"/>
      <c r="J11" s="166"/>
      <c r="K11" s="158"/>
      <c r="M11" s="159" t="s">
        <v>2177</v>
      </c>
      <c r="O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67" t="str">
        <f>C10</f>
        <v>dešťová kanalizace:(18,00+18,00+12,00)*0,50*0,90</v>
      </c>
      <c r="BE11" s="145"/>
      <c r="BF11" s="145"/>
      <c r="BG11" s="145"/>
      <c r="BH11" s="145"/>
      <c r="BI11" s="145"/>
    </row>
    <row r="12" spans="1:61" ht="12.75">
      <c r="A12" s="156"/>
      <c r="B12" s="157"/>
      <c r="C12" s="160" t="s">
        <v>2178</v>
      </c>
      <c r="D12" s="161"/>
      <c r="E12" s="162">
        <v>2.25</v>
      </c>
      <c r="F12" s="163"/>
      <c r="G12" s="164"/>
      <c r="H12" s="165"/>
      <c r="I12" s="158"/>
      <c r="J12" s="166"/>
      <c r="K12" s="158"/>
      <c r="M12" s="159" t="s">
        <v>2178</v>
      </c>
      <c r="O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67" t="str">
        <f>C11</f>
        <v>splašková kanalizace:(8,00+5,00+27,00+9,00+14,00)*0,50*0,90</v>
      </c>
      <c r="BE12" s="145"/>
      <c r="BF12" s="145"/>
      <c r="BG12" s="145"/>
      <c r="BH12" s="145"/>
      <c r="BI12" s="145"/>
    </row>
    <row r="13" spans="1:61" ht="12.75">
      <c r="A13" s="156"/>
      <c r="B13" s="157"/>
      <c r="C13" s="160" t="s">
        <v>2179</v>
      </c>
      <c r="D13" s="161"/>
      <c r="E13" s="162">
        <v>1.5</v>
      </c>
      <c r="F13" s="163"/>
      <c r="G13" s="164"/>
      <c r="H13" s="165"/>
      <c r="I13" s="158"/>
      <c r="J13" s="166"/>
      <c r="K13" s="158"/>
      <c r="M13" s="159" t="s">
        <v>2179</v>
      </c>
      <c r="O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67" t="str">
        <f>C12</f>
        <v>šachty:0,50*0,50*6*1,50</v>
      </c>
      <c r="BE13" s="145"/>
      <c r="BF13" s="145"/>
      <c r="BG13" s="145"/>
      <c r="BH13" s="145"/>
      <c r="BI13" s="145"/>
    </row>
    <row r="14" spans="1:104" ht="12.75">
      <c r="A14" s="146">
        <v>2</v>
      </c>
      <c r="B14" s="147" t="s">
        <v>244</v>
      </c>
      <c r="C14" s="148" t="s">
        <v>245</v>
      </c>
      <c r="D14" s="149" t="s">
        <v>64</v>
      </c>
      <c r="E14" s="150">
        <v>80.7</v>
      </c>
      <c r="F14" s="151">
        <v>0</v>
      </c>
      <c r="G14" s="152">
        <f>E14*F14</f>
        <v>0</v>
      </c>
      <c r="H14" s="153">
        <v>0</v>
      </c>
      <c r="I14" s="154">
        <f>E14*H14</f>
        <v>0</v>
      </c>
      <c r="J14" s="153">
        <v>0</v>
      </c>
      <c r="K14" s="154">
        <f>E14*J14</f>
        <v>0</v>
      </c>
      <c r="O14" s="145"/>
      <c r="Z14" s="145"/>
      <c r="AA14" s="145">
        <v>1</v>
      </c>
      <c r="AB14" s="145">
        <v>1</v>
      </c>
      <c r="AC14" s="145">
        <v>1</v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5">
        <f>G14</f>
        <v>0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CA14" s="145">
        <v>1</v>
      </c>
      <c r="CB14" s="145">
        <v>1</v>
      </c>
      <c r="CZ14" s="108">
        <v>1</v>
      </c>
    </row>
    <row r="15" spans="1:61" ht="22.5">
      <c r="A15" s="156"/>
      <c r="B15" s="157"/>
      <c r="C15" s="160" t="s">
        <v>2175</v>
      </c>
      <c r="D15" s="161"/>
      <c r="E15" s="162">
        <v>27</v>
      </c>
      <c r="F15" s="163"/>
      <c r="G15" s="164"/>
      <c r="H15" s="165"/>
      <c r="I15" s="158"/>
      <c r="J15" s="166"/>
      <c r="K15" s="158"/>
      <c r="M15" s="159" t="s">
        <v>2175</v>
      </c>
      <c r="O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67" t="str">
        <f>C14</f>
        <v xml:space="preserve">Příplatek za lepivost - hloubení rýh 60 cm v hor.3 </v>
      </c>
      <c r="BE15" s="145"/>
      <c r="BF15" s="145"/>
      <c r="BG15" s="145"/>
      <c r="BH15" s="145"/>
      <c r="BI15" s="145"/>
    </row>
    <row r="16" spans="1:61" ht="12.75">
      <c r="A16" s="156"/>
      <c r="B16" s="157"/>
      <c r="C16" s="160" t="s">
        <v>2176</v>
      </c>
      <c r="D16" s="161"/>
      <c r="E16" s="162">
        <v>21.6</v>
      </c>
      <c r="F16" s="163"/>
      <c r="G16" s="164"/>
      <c r="H16" s="165"/>
      <c r="I16" s="158"/>
      <c r="J16" s="166"/>
      <c r="K16" s="158"/>
      <c r="M16" s="159" t="s">
        <v>2176</v>
      </c>
      <c r="O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67" t="str">
        <f>C15</f>
        <v>vodovod:(25,00+6,00+5,00+28,00+9,00+19,00+8,00)*0,30*0,90</v>
      </c>
      <c r="BE16" s="145"/>
      <c r="BF16" s="145"/>
      <c r="BG16" s="145"/>
      <c r="BH16" s="145"/>
      <c r="BI16" s="145"/>
    </row>
    <row r="17" spans="1:61" ht="22.5">
      <c r="A17" s="156"/>
      <c r="B17" s="157"/>
      <c r="C17" s="160" t="s">
        <v>2177</v>
      </c>
      <c r="D17" s="161"/>
      <c r="E17" s="162">
        <v>28.35</v>
      </c>
      <c r="F17" s="163"/>
      <c r="G17" s="164"/>
      <c r="H17" s="165"/>
      <c r="I17" s="158"/>
      <c r="J17" s="166"/>
      <c r="K17" s="158"/>
      <c r="M17" s="159" t="s">
        <v>2177</v>
      </c>
      <c r="O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7" t="str">
        <f>C16</f>
        <v>dešťová kanalizace:(18,00+18,00+12,00)*0,50*0,90</v>
      </c>
      <c r="BE17" s="145"/>
      <c r="BF17" s="145"/>
      <c r="BG17" s="145"/>
      <c r="BH17" s="145"/>
      <c r="BI17" s="145"/>
    </row>
    <row r="18" spans="1:61" ht="12.75">
      <c r="A18" s="156"/>
      <c r="B18" s="157"/>
      <c r="C18" s="160" t="s">
        <v>2178</v>
      </c>
      <c r="D18" s="161"/>
      <c r="E18" s="162">
        <v>2.25</v>
      </c>
      <c r="F18" s="163"/>
      <c r="G18" s="164"/>
      <c r="H18" s="165"/>
      <c r="I18" s="158"/>
      <c r="J18" s="166"/>
      <c r="K18" s="158"/>
      <c r="M18" s="159" t="s">
        <v>2178</v>
      </c>
      <c r="O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67" t="str">
        <f>C17</f>
        <v>splašková kanalizace:(8,00+5,00+27,00+9,00+14,00)*0,50*0,90</v>
      </c>
      <c r="BE18" s="145"/>
      <c r="BF18" s="145"/>
      <c r="BG18" s="145"/>
      <c r="BH18" s="145"/>
      <c r="BI18" s="145"/>
    </row>
    <row r="19" spans="1:61" ht="12.75">
      <c r="A19" s="156"/>
      <c r="B19" s="157"/>
      <c r="C19" s="160" t="s">
        <v>2179</v>
      </c>
      <c r="D19" s="161"/>
      <c r="E19" s="162">
        <v>1.5</v>
      </c>
      <c r="F19" s="163"/>
      <c r="G19" s="164"/>
      <c r="H19" s="165"/>
      <c r="I19" s="158"/>
      <c r="J19" s="166"/>
      <c r="K19" s="158"/>
      <c r="M19" s="159" t="s">
        <v>2179</v>
      </c>
      <c r="O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67" t="str">
        <f>C18</f>
        <v>šachty:0,50*0,50*6*1,50</v>
      </c>
      <c r="BE19" s="145"/>
      <c r="BF19" s="145"/>
      <c r="BG19" s="145"/>
      <c r="BH19" s="145"/>
      <c r="BI19" s="145"/>
    </row>
    <row r="20" spans="1:104" ht="22.5">
      <c r="A20" s="146">
        <v>3</v>
      </c>
      <c r="B20" s="147" t="s">
        <v>250</v>
      </c>
      <c r="C20" s="148" t="s">
        <v>251</v>
      </c>
      <c r="D20" s="149" t="s">
        <v>64</v>
      </c>
      <c r="E20" s="150">
        <v>37.95</v>
      </c>
      <c r="F20" s="151">
        <v>0</v>
      </c>
      <c r="G20" s="152">
        <f>E20*F20</f>
        <v>0</v>
      </c>
      <c r="H20" s="153">
        <v>0</v>
      </c>
      <c r="I20" s="154">
        <f>E20*H20</f>
        <v>0</v>
      </c>
      <c r="J20" s="153">
        <v>0</v>
      </c>
      <c r="K20" s="154">
        <f>E20*J20</f>
        <v>0</v>
      </c>
      <c r="O20" s="145"/>
      <c r="Z20" s="145"/>
      <c r="AA20" s="145">
        <v>1</v>
      </c>
      <c r="AB20" s="145">
        <v>1</v>
      </c>
      <c r="AC20" s="145">
        <v>1</v>
      </c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55">
        <f>G20</f>
        <v>0</v>
      </c>
      <c r="BA20" s="145"/>
      <c r="BB20" s="145"/>
      <c r="BC20" s="145"/>
      <c r="BD20" s="145"/>
      <c r="BE20" s="145"/>
      <c r="BF20" s="145"/>
      <c r="BG20" s="145"/>
      <c r="BH20" s="145"/>
      <c r="BI20" s="145"/>
      <c r="CA20" s="145">
        <v>1</v>
      </c>
      <c r="CB20" s="145">
        <v>1</v>
      </c>
      <c r="CZ20" s="108">
        <v>1</v>
      </c>
    </row>
    <row r="21" spans="1:61" ht="22.5">
      <c r="A21" s="156"/>
      <c r="B21" s="157"/>
      <c r="C21" s="160" t="s">
        <v>2180</v>
      </c>
      <c r="D21" s="161"/>
      <c r="E21" s="162">
        <v>12</v>
      </c>
      <c r="F21" s="163"/>
      <c r="G21" s="164"/>
      <c r="H21" s="165"/>
      <c r="I21" s="158"/>
      <c r="J21" s="166"/>
      <c r="K21" s="158"/>
      <c r="M21" s="159" t="s">
        <v>2180</v>
      </c>
      <c r="O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67" t="str">
        <f>C20</f>
        <v xml:space="preserve">Vodorovné přemístění výkopku z hor.1-4 do 10000 m </v>
      </c>
      <c r="BE21" s="145"/>
      <c r="BF21" s="145"/>
      <c r="BG21" s="145"/>
      <c r="BH21" s="145"/>
      <c r="BI21" s="145"/>
    </row>
    <row r="22" spans="1:61" ht="12.75">
      <c r="A22" s="156"/>
      <c r="B22" s="157"/>
      <c r="C22" s="160" t="s">
        <v>2181</v>
      </c>
      <c r="D22" s="161"/>
      <c r="E22" s="162">
        <v>9.6</v>
      </c>
      <c r="F22" s="163"/>
      <c r="G22" s="164"/>
      <c r="H22" s="165"/>
      <c r="I22" s="158"/>
      <c r="J22" s="166"/>
      <c r="K22" s="158"/>
      <c r="M22" s="159" t="s">
        <v>2181</v>
      </c>
      <c r="O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67" t="str">
        <f>C21</f>
        <v>vodovod:(25,00+6,00+5,00+28,00+9,00+19,00+8,00)*0,30*0,40</v>
      </c>
      <c r="BE22" s="145"/>
      <c r="BF22" s="145"/>
      <c r="BG22" s="145"/>
      <c r="BH22" s="145"/>
      <c r="BI22" s="145"/>
    </row>
    <row r="23" spans="1:61" ht="22.5">
      <c r="A23" s="156"/>
      <c r="B23" s="157"/>
      <c r="C23" s="160" t="s">
        <v>2182</v>
      </c>
      <c r="D23" s="161"/>
      <c r="E23" s="162">
        <v>12.6</v>
      </c>
      <c r="F23" s="163"/>
      <c r="G23" s="164"/>
      <c r="H23" s="165"/>
      <c r="I23" s="158"/>
      <c r="J23" s="166"/>
      <c r="K23" s="158"/>
      <c r="M23" s="159" t="s">
        <v>2182</v>
      </c>
      <c r="O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67" t="str">
        <f>C22</f>
        <v>dešťová kanalizace:(18,00+18,00+12,00)*0,50*0,40</v>
      </c>
      <c r="BE23" s="145"/>
      <c r="BF23" s="145"/>
      <c r="BG23" s="145"/>
      <c r="BH23" s="145"/>
      <c r="BI23" s="145"/>
    </row>
    <row r="24" spans="1:61" ht="12.75">
      <c r="A24" s="156"/>
      <c r="B24" s="157"/>
      <c r="C24" s="160" t="s">
        <v>2178</v>
      </c>
      <c r="D24" s="161"/>
      <c r="E24" s="162">
        <v>2.25</v>
      </c>
      <c r="F24" s="163"/>
      <c r="G24" s="164"/>
      <c r="H24" s="165"/>
      <c r="I24" s="158"/>
      <c r="J24" s="166"/>
      <c r="K24" s="158"/>
      <c r="M24" s="159" t="s">
        <v>2178</v>
      </c>
      <c r="O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67" t="str">
        <f>C23</f>
        <v>splašková kanalizace:(8,00+5,00+27,00+9,00+14,00)*0,50*0,40</v>
      </c>
      <c r="BE24" s="145"/>
      <c r="BF24" s="145"/>
      <c r="BG24" s="145"/>
      <c r="BH24" s="145"/>
      <c r="BI24" s="145"/>
    </row>
    <row r="25" spans="1:61" ht="12.75">
      <c r="A25" s="156"/>
      <c r="B25" s="157"/>
      <c r="C25" s="160" t="s">
        <v>2179</v>
      </c>
      <c r="D25" s="161"/>
      <c r="E25" s="162">
        <v>1.5</v>
      </c>
      <c r="F25" s="163"/>
      <c r="G25" s="164"/>
      <c r="H25" s="165"/>
      <c r="I25" s="158"/>
      <c r="J25" s="166"/>
      <c r="K25" s="158"/>
      <c r="M25" s="159" t="s">
        <v>2179</v>
      </c>
      <c r="O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67" t="str">
        <f>C24</f>
        <v>šachty:0,50*0,50*6*1,50</v>
      </c>
      <c r="BE25" s="145"/>
      <c r="BF25" s="145"/>
      <c r="BG25" s="145"/>
      <c r="BH25" s="145"/>
      <c r="BI25" s="145"/>
    </row>
    <row r="26" spans="1:104" ht="22.5">
      <c r="A26" s="146">
        <v>4</v>
      </c>
      <c r="B26" s="147" t="s">
        <v>2106</v>
      </c>
      <c r="C26" s="148" t="s">
        <v>2107</v>
      </c>
      <c r="D26" s="149" t="s">
        <v>64</v>
      </c>
      <c r="E26" s="150">
        <v>37.95</v>
      </c>
      <c r="F26" s="151">
        <v>0</v>
      </c>
      <c r="G26" s="152">
        <f>E26*F26</f>
        <v>0</v>
      </c>
      <c r="H26" s="153">
        <v>0</v>
      </c>
      <c r="I26" s="154">
        <f>E26*H26</f>
        <v>0</v>
      </c>
      <c r="J26" s="153">
        <v>0</v>
      </c>
      <c r="K26" s="154">
        <f>E26*J26</f>
        <v>0</v>
      </c>
      <c r="O26" s="145"/>
      <c r="Z26" s="145"/>
      <c r="AA26" s="145">
        <v>1</v>
      </c>
      <c r="AB26" s="145">
        <v>1</v>
      </c>
      <c r="AC26" s="145">
        <v>1</v>
      </c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55">
        <f>G26</f>
        <v>0</v>
      </c>
      <c r="BA26" s="145"/>
      <c r="BB26" s="145"/>
      <c r="BC26" s="145"/>
      <c r="BD26" s="145"/>
      <c r="BE26" s="145"/>
      <c r="BF26" s="145"/>
      <c r="BG26" s="145"/>
      <c r="BH26" s="145"/>
      <c r="BI26" s="145"/>
      <c r="CA26" s="145">
        <v>1</v>
      </c>
      <c r="CB26" s="145">
        <v>1</v>
      </c>
      <c r="CZ26" s="108">
        <v>1</v>
      </c>
    </row>
    <row r="27" spans="1:61" ht="22.5">
      <c r="A27" s="156"/>
      <c r="B27" s="157"/>
      <c r="C27" s="160" t="s">
        <v>2180</v>
      </c>
      <c r="D27" s="161"/>
      <c r="E27" s="162">
        <v>12</v>
      </c>
      <c r="F27" s="163"/>
      <c r="G27" s="164"/>
      <c r="H27" s="165"/>
      <c r="I27" s="158"/>
      <c r="J27" s="166"/>
      <c r="K27" s="158"/>
      <c r="M27" s="159" t="s">
        <v>2180</v>
      </c>
      <c r="O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67" t="str">
        <f>C26</f>
        <v xml:space="preserve">Nakládání výkopku z hor.1-4 v množství do 100 m3 </v>
      </c>
      <c r="BE27" s="145"/>
      <c r="BF27" s="145"/>
      <c r="BG27" s="145"/>
      <c r="BH27" s="145"/>
      <c r="BI27" s="145"/>
    </row>
    <row r="28" spans="1:61" ht="12.75">
      <c r="A28" s="156"/>
      <c r="B28" s="157"/>
      <c r="C28" s="160" t="s">
        <v>2181</v>
      </c>
      <c r="D28" s="161"/>
      <c r="E28" s="162">
        <v>9.6</v>
      </c>
      <c r="F28" s="163"/>
      <c r="G28" s="164"/>
      <c r="H28" s="165"/>
      <c r="I28" s="158"/>
      <c r="J28" s="166"/>
      <c r="K28" s="158"/>
      <c r="M28" s="159" t="s">
        <v>2181</v>
      </c>
      <c r="O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67" t="str">
        <f>C27</f>
        <v>vodovod:(25,00+6,00+5,00+28,00+9,00+19,00+8,00)*0,30*0,40</v>
      </c>
      <c r="BE28" s="145"/>
      <c r="BF28" s="145"/>
      <c r="BG28" s="145"/>
      <c r="BH28" s="145"/>
      <c r="BI28" s="145"/>
    </row>
    <row r="29" spans="1:61" ht="22.5">
      <c r="A29" s="156"/>
      <c r="B29" s="157"/>
      <c r="C29" s="160" t="s">
        <v>2182</v>
      </c>
      <c r="D29" s="161"/>
      <c r="E29" s="162">
        <v>12.6</v>
      </c>
      <c r="F29" s="163"/>
      <c r="G29" s="164"/>
      <c r="H29" s="165"/>
      <c r="I29" s="158"/>
      <c r="J29" s="166"/>
      <c r="K29" s="158"/>
      <c r="M29" s="159" t="s">
        <v>2182</v>
      </c>
      <c r="O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67" t="str">
        <f>C28</f>
        <v>dešťová kanalizace:(18,00+18,00+12,00)*0,50*0,40</v>
      </c>
      <c r="BE29" s="145"/>
      <c r="BF29" s="145"/>
      <c r="BG29" s="145"/>
      <c r="BH29" s="145"/>
      <c r="BI29" s="145"/>
    </row>
    <row r="30" spans="1:61" ht="12.75">
      <c r="A30" s="156"/>
      <c r="B30" s="157"/>
      <c r="C30" s="160" t="s">
        <v>2178</v>
      </c>
      <c r="D30" s="161"/>
      <c r="E30" s="162">
        <v>2.25</v>
      </c>
      <c r="F30" s="163"/>
      <c r="G30" s="164"/>
      <c r="H30" s="165"/>
      <c r="I30" s="158"/>
      <c r="J30" s="166"/>
      <c r="K30" s="158"/>
      <c r="M30" s="159" t="s">
        <v>2178</v>
      </c>
      <c r="O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67" t="str">
        <f>C29</f>
        <v>splašková kanalizace:(8,00+5,00+27,00+9,00+14,00)*0,50*0,40</v>
      </c>
      <c r="BE30" s="145"/>
      <c r="BF30" s="145"/>
      <c r="BG30" s="145"/>
      <c r="BH30" s="145"/>
      <c r="BI30" s="145"/>
    </row>
    <row r="31" spans="1:61" ht="12.75">
      <c r="A31" s="156"/>
      <c r="B31" s="157"/>
      <c r="C31" s="160" t="s">
        <v>2179</v>
      </c>
      <c r="D31" s="161"/>
      <c r="E31" s="162">
        <v>1.5</v>
      </c>
      <c r="F31" s="163"/>
      <c r="G31" s="164"/>
      <c r="H31" s="165"/>
      <c r="I31" s="158"/>
      <c r="J31" s="166"/>
      <c r="K31" s="158"/>
      <c r="M31" s="159" t="s">
        <v>2179</v>
      </c>
      <c r="O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67" t="str">
        <f>C30</f>
        <v>šachty:0,50*0,50*6*1,50</v>
      </c>
      <c r="BE31" s="145"/>
      <c r="BF31" s="145"/>
      <c r="BG31" s="145"/>
      <c r="BH31" s="145"/>
      <c r="BI31" s="145"/>
    </row>
    <row r="32" spans="1:104" ht="12.75">
      <c r="A32" s="146">
        <v>5</v>
      </c>
      <c r="B32" s="147" t="s">
        <v>255</v>
      </c>
      <c r="C32" s="148" t="s">
        <v>256</v>
      </c>
      <c r="D32" s="149" t="s">
        <v>64</v>
      </c>
      <c r="E32" s="150">
        <v>37.95</v>
      </c>
      <c r="F32" s="151">
        <v>0</v>
      </c>
      <c r="G32" s="152">
        <f>E32*F32</f>
        <v>0</v>
      </c>
      <c r="H32" s="153">
        <v>0</v>
      </c>
      <c r="I32" s="154">
        <f>E32*H32</f>
        <v>0</v>
      </c>
      <c r="J32" s="153">
        <v>0</v>
      </c>
      <c r="K32" s="154">
        <f>E32*J32</f>
        <v>0</v>
      </c>
      <c r="O32" s="145"/>
      <c r="Z32" s="145"/>
      <c r="AA32" s="145">
        <v>1</v>
      </c>
      <c r="AB32" s="145">
        <v>1</v>
      </c>
      <c r="AC32" s="145">
        <v>1</v>
      </c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55">
        <f>G32</f>
        <v>0</v>
      </c>
      <c r="BA32" s="145"/>
      <c r="BB32" s="145"/>
      <c r="BC32" s="145"/>
      <c r="BD32" s="145"/>
      <c r="BE32" s="145"/>
      <c r="BF32" s="145"/>
      <c r="BG32" s="145"/>
      <c r="BH32" s="145"/>
      <c r="BI32" s="145"/>
      <c r="CA32" s="145">
        <v>1</v>
      </c>
      <c r="CB32" s="145">
        <v>1</v>
      </c>
      <c r="CZ32" s="108">
        <v>1</v>
      </c>
    </row>
    <row r="33" spans="1:61" ht="22.5">
      <c r="A33" s="156"/>
      <c r="B33" s="157"/>
      <c r="C33" s="160" t="s">
        <v>2180</v>
      </c>
      <c r="D33" s="161"/>
      <c r="E33" s="162">
        <v>12</v>
      </c>
      <c r="F33" s="163"/>
      <c r="G33" s="164"/>
      <c r="H33" s="165"/>
      <c r="I33" s="158"/>
      <c r="J33" s="166"/>
      <c r="K33" s="158"/>
      <c r="M33" s="159" t="s">
        <v>2180</v>
      </c>
      <c r="O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67" t="str">
        <f>C32</f>
        <v xml:space="preserve">Uložení sypaniny na skládku </v>
      </c>
      <c r="BE33" s="145"/>
      <c r="BF33" s="145"/>
      <c r="BG33" s="145"/>
      <c r="BH33" s="145"/>
      <c r="BI33" s="145"/>
    </row>
    <row r="34" spans="1:61" ht="12.75">
      <c r="A34" s="156"/>
      <c r="B34" s="157"/>
      <c r="C34" s="160" t="s">
        <v>2181</v>
      </c>
      <c r="D34" s="161"/>
      <c r="E34" s="162">
        <v>9.6</v>
      </c>
      <c r="F34" s="163"/>
      <c r="G34" s="164"/>
      <c r="H34" s="165"/>
      <c r="I34" s="158"/>
      <c r="J34" s="166"/>
      <c r="K34" s="158"/>
      <c r="M34" s="159" t="s">
        <v>2181</v>
      </c>
      <c r="O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67" t="str">
        <f>C33</f>
        <v>vodovod:(25,00+6,00+5,00+28,00+9,00+19,00+8,00)*0,30*0,40</v>
      </c>
      <c r="BE34" s="145"/>
      <c r="BF34" s="145"/>
      <c r="BG34" s="145"/>
      <c r="BH34" s="145"/>
      <c r="BI34" s="145"/>
    </row>
    <row r="35" spans="1:61" ht="22.5">
      <c r="A35" s="156"/>
      <c r="B35" s="157"/>
      <c r="C35" s="160" t="s">
        <v>2182</v>
      </c>
      <c r="D35" s="161"/>
      <c r="E35" s="162">
        <v>12.6</v>
      </c>
      <c r="F35" s="163"/>
      <c r="G35" s="164"/>
      <c r="H35" s="165"/>
      <c r="I35" s="158"/>
      <c r="J35" s="166"/>
      <c r="K35" s="158"/>
      <c r="M35" s="159" t="s">
        <v>2182</v>
      </c>
      <c r="O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67" t="str">
        <f>C34</f>
        <v>dešťová kanalizace:(18,00+18,00+12,00)*0,50*0,40</v>
      </c>
      <c r="BE35" s="145"/>
      <c r="BF35" s="145"/>
      <c r="BG35" s="145"/>
      <c r="BH35" s="145"/>
      <c r="BI35" s="145"/>
    </row>
    <row r="36" spans="1:61" ht="12.75">
      <c r="A36" s="156"/>
      <c r="B36" s="157"/>
      <c r="C36" s="160" t="s">
        <v>2178</v>
      </c>
      <c r="D36" s="161"/>
      <c r="E36" s="162">
        <v>2.25</v>
      </c>
      <c r="F36" s="163"/>
      <c r="G36" s="164"/>
      <c r="H36" s="165"/>
      <c r="I36" s="158"/>
      <c r="J36" s="166"/>
      <c r="K36" s="158"/>
      <c r="M36" s="159" t="s">
        <v>2178</v>
      </c>
      <c r="O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67" t="str">
        <f>C35</f>
        <v>splašková kanalizace:(8,00+5,00+27,00+9,00+14,00)*0,50*0,40</v>
      </c>
      <c r="BE36" s="145"/>
      <c r="BF36" s="145"/>
      <c r="BG36" s="145"/>
      <c r="BH36" s="145"/>
      <c r="BI36" s="145"/>
    </row>
    <row r="37" spans="1:61" ht="12.75">
      <c r="A37" s="156"/>
      <c r="B37" s="157"/>
      <c r="C37" s="160" t="s">
        <v>2179</v>
      </c>
      <c r="D37" s="161"/>
      <c r="E37" s="162">
        <v>1.5</v>
      </c>
      <c r="F37" s="163"/>
      <c r="G37" s="164"/>
      <c r="H37" s="165"/>
      <c r="I37" s="158"/>
      <c r="J37" s="166"/>
      <c r="K37" s="158"/>
      <c r="M37" s="159" t="s">
        <v>2179</v>
      </c>
      <c r="O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67" t="str">
        <f>C36</f>
        <v>šachty:0,50*0,50*6*1,50</v>
      </c>
      <c r="BE37" s="145"/>
      <c r="BF37" s="145"/>
      <c r="BG37" s="145"/>
      <c r="BH37" s="145"/>
      <c r="BI37" s="145"/>
    </row>
    <row r="38" spans="1:104" ht="12.75">
      <c r="A38" s="146">
        <v>6</v>
      </c>
      <c r="B38" s="147" t="s">
        <v>62</v>
      </c>
      <c r="C38" s="148" t="s">
        <v>63</v>
      </c>
      <c r="D38" s="149" t="s">
        <v>64</v>
      </c>
      <c r="E38" s="150">
        <v>42.75</v>
      </c>
      <c r="F38" s="151">
        <v>0</v>
      </c>
      <c r="G38" s="152">
        <f>E38*F38</f>
        <v>0</v>
      </c>
      <c r="H38" s="153">
        <v>0</v>
      </c>
      <c r="I38" s="154">
        <f>E38*H38</f>
        <v>0</v>
      </c>
      <c r="J38" s="153">
        <v>0</v>
      </c>
      <c r="K38" s="154">
        <f>E38*J38</f>
        <v>0</v>
      </c>
      <c r="O38" s="145"/>
      <c r="Z38" s="145"/>
      <c r="AA38" s="145">
        <v>1</v>
      </c>
      <c r="AB38" s="145">
        <v>1</v>
      </c>
      <c r="AC38" s="145">
        <v>1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55">
        <f>G38</f>
        <v>0</v>
      </c>
      <c r="BA38" s="145"/>
      <c r="BB38" s="145"/>
      <c r="BC38" s="145"/>
      <c r="BD38" s="145"/>
      <c r="BE38" s="145"/>
      <c r="BF38" s="145"/>
      <c r="BG38" s="145"/>
      <c r="BH38" s="145"/>
      <c r="BI38" s="145"/>
      <c r="CA38" s="145">
        <v>1</v>
      </c>
      <c r="CB38" s="145">
        <v>1</v>
      </c>
      <c r="CZ38" s="108">
        <v>1</v>
      </c>
    </row>
    <row r="39" spans="1:61" ht="22.5">
      <c r="A39" s="156"/>
      <c r="B39" s="157"/>
      <c r="C39" s="160" t="s">
        <v>2183</v>
      </c>
      <c r="D39" s="161"/>
      <c r="E39" s="162">
        <v>15</v>
      </c>
      <c r="F39" s="163"/>
      <c r="G39" s="164"/>
      <c r="H39" s="165"/>
      <c r="I39" s="158"/>
      <c r="J39" s="166"/>
      <c r="K39" s="158"/>
      <c r="M39" s="159" t="s">
        <v>2183</v>
      </c>
      <c r="O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67" t="str">
        <f>C38</f>
        <v xml:space="preserve">Zásyp jam, rýh, šachet se zhutněním </v>
      </c>
      <c r="BE39" s="145"/>
      <c r="BF39" s="145"/>
      <c r="BG39" s="145"/>
      <c r="BH39" s="145"/>
      <c r="BI39" s="145"/>
    </row>
    <row r="40" spans="1:61" ht="12.75">
      <c r="A40" s="156"/>
      <c r="B40" s="157"/>
      <c r="C40" s="160" t="s">
        <v>2184</v>
      </c>
      <c r="D40" s="161"/>
      <c r="E40" s="162">
        <v>12</v>
      </c>
      <c r="F40" s="163"/>
      <c r="G40" s="164"/>
      <c r="H40" s="165"/>
      <c r="I40" s="158"/>
      <c r="J40" s="166"/>
      <c r="K40" s="158"/>
      <c r="M40" s="159" t="s">
        <v>2184</v>
      </c>
      <c r="O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67" t="str">
        <f>C39</f>
        <v>vodovod:(25,00+6,00+5,00+28,00+9,00+19,00+8,00)*0,30*0,50</v>
      </c>
      <c r="BE40" s="145"/>
      <c r="BF40" s="145"/>
      <c r="BG40" s="145"/>
      <c r="BH40" s="145"/>
      <c r="BI40" s="145"/>
    </row>
    <row r="41" spans="1:61" ht="22.5">
      <c r="A41" s="156"/>
      <c r="B41" s="157"/>
      <c r="C41" s="160" t="s">
        <v>2185</v>
      </c>
      <c r="D41" s="161"/>
      <c r="E41" s="162">
        <v>15.75</v>
      </c>
      <c r="F41" s="163"/>
      <c r="G41" s="164"/>
      <c r="H41" s="165"/>
      <c r="I41" s="158"/>
      <c r="J41" s="166"/>
      <c r="K41" s="158"/>
      <c r="M41" s="159" t="s">
        <v>2185</v>
      </c>
      <c r="O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67" t="str">
        <f>C40</f>
        <v>dešťová kanalizace:(18,00+18,00+12,00)*0,50*0,50</v>
      </c>
      <c r="BE41" s="145"/>
      <c r="BF41" s="145"/>
      <c r="BG41" s="145"/>
      <c r="BH41" s="145"/>
      <c r="BI41" s="145"/>
    </row>
    <row r="42" spans="1:104" ht="22.5">
      <c r="A42" s="146">
        <v>7</v>
      </c>
      <c r="B42" s="147" t="s">
        <v>259</v>
      </c>
      <c r="C42" s="148" t="s">
        <v>260</v>
      </c>
      <c r="D42" s="149" t="s">
        <v>64</v>
      </c>
      <c r="E42" s="150">
        <v>25.65</v>
      </c>
      <c r="F42" s="151">
        <v>0</v>
      </c>
      <c r="G42" s="152">
        <f>E42*F42</f>
        <v>0</v>
      </c>
      <c r="H42" s="153">
        <v>1.7</v>
      </c>
      <c r="I42" s="154">
        <f>E42*H42</f>
        <v>43.605</v>
      </c>
      <c r="J42" s="153">
        <v>0</v>
      </c>
      <c r="K42" s="154">
        <f>E42*J42</f>
        <v>0</v>
      </c>
      <c r="O42" s="145"/>
      <c r="Z42" s="145"/>
      <c r="AA42" s="145">
        <v>1</v>
      </c>
      <c r="AB42" s="145">
        <v>1</v>
      </c>
      <c r="AC42" s="145">
        <v>1</v>
      </c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55">
        <f>G42</f>
        <v>0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CA42" s="145">
        <v>1</v>
      </c>
      <c r="CB42" s="145">
        <v>1</v>
      </c>
      <c r="CZ42" s="108">
        <v>1</v>
      </c>
    </row>
    <row r="43" spans="1:61" ht="25.5">
      <c r="A43" s="156"/>
      <c r="B43" s="157"/>
      <c r="C43" s="160" t="s">
        <v>2186</v>
      </c>
      <c r="D43" s="161"/>
      <c r="E43" s="162">
        <v>9</v>
      </c>
      <c r="F43" s="163"/>
      <c r="G43" s="164"/>
      <c r="H43" s="165"/>
      <c r="I43" s="158"/>
      <c r="J43" s="166"/>
      <c r="K43" s="158"/>
      <c r="M43" s="159" t="s">
        <v>2186</v>
      </c>
      <c r="O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67" t="str">
        <f>C42</f>
        <v>Obsyp potrubí bez prohození sypaniny s dodáním štěrkopísku frakce 0 - 22 mm</v>
      </c>
      <c r="BE43" s="145"/>
      <c r="BF43" s="145"/>
      <c r="BG43" s="145"/>
      <c r="BH43" s="145"/>
      <c r="BI43" s="145"/>
    </row>
    <row r="44" spans="1:61" ht="12.75">
      <c r="A44" s="156"/>
      <c r="B44" s="157"/>
      <c r="C44" s="160" t="s">
        <v>2187</v>
      </c>
      <c r="D44" s="161"/>
      <c r="E44" s="162">
        <v>7.2</v>
      </c>
      <c r="F44" s="163"/>
      <c r="G44" s="164"/>
      <c r="H44" s="165"/>
      <c r="I44" s="158"/>
      <c r="J44" s="166"/>
      <c r="K44" s="158"/>
      <c r="M44" s="159" t="s">
        <v>2187</v>
      </c>
      <c r="O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67" t="str">
        <f>C43</f>
        <v>vodovod:(25,00+6,00+5,00+28,00+9,00+19,00+8,00)*0,30*0,30</v>
      </c>
      <c r="BE44" s="145"/>
      <c r="BF44" s="145"/>
      <c r="BG44" s="145"/>
      <c r="BH44" s="145"/>
      <c r="BI44" s="145"/>
    </row>
    <row r="45" spans="1:61" ht="22.5">
      <c r="A45" s="156"/>
      <c r="B45" s="157"/>
      <c r="C45" s="160" t="s">
        <v>2188</v>
      </c>
      <c r="D45" s="161"/>
      <c r="E45" s="162">
        <v>9.45</v>
      </c>
      <c r="F45" s="163"/>
      <c r="G45" s="164"/>
      <c r="H45" s="165"/>
      <c r="I45" s="158"/>
      <c r="J45" s="166"/>
      <c r="K45" s="158"/>
      <c r="M45" s="159" t="s">
        <v>2188</v>
      </c>
      <c r="O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67" t="str">
        <f>C44</f>
        <v>dešťová kanalizace:(18,00+18,00+12,00)*0,50*0,30</v>
      </c>
      <c r="BE45" s="145"/>
      <c r="BF45" s="145"/>
      <c r="BG45" s="145"/>
      <c r="BH45" s="145"/>
      <c r="BI45" s="145"/>
    </row>
    <row r="46" spans="1:104" ht="12.75">
      <c r="A46" s="146">
        <v>8</v>
      </c>
      <c r="B46" s="147" t="s">
        <v>67</v>
      </c>
      <c r="C46" s="148" t="s">
        <v>68</v>
      </c>
      <c r="D46" s="149" t="s">
        <v>49</v>
      </c>
      <c r="E46" s="150">
        <v>88</v>
      </c>
      <c r="F46" s="151">
        <v>0</v>
      </c>
      <c r="G46" s="152">
        <f>E46*F46</f>
        <v>0</v>
      </c>
      <c r="H46" s="153">
        <v>0</v>
      </c>
      <c r="I46" s="154">
        <f>E46*H46</f>
        <v>0</v>
      </c>
      <c r="J46" s="153">
        <v>0</v>
      </c>
      <c r="K46" s="154">
        <f>E46*J46</f>
        <v>0</v>
      </c>
      <c r="O46" s="145"/>
      <c r="Z46" s="145"/>
      <c r="AA46" s="145">
        <v>1</v>
      </c>
      <c r="AB46" s="145">
        <v>1</v>
      </c>
      <c r="AC46" s="145">
        <v>1</v>
      </c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55">
        <f>G46</f>
        <v>0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CA46" s="145">
        <v>1</v>
      </c>
      <c r="CB46" s="145">
        <v>1</v>
      </c>
      <c r="CZ46" s="108">
        <v>1</v>
      </c>
    </row>
    <row r="47" spans="1:61" ht="12.75">
      <c r="A47" s="156"/>
      <c r="B47" s="157"/>
      <c r="C47" s="160" t="s">
        <v>2189</v>
      </c>
      <c r="D47" s="161"/>
      <c r="E47" s="162">
        <v>30</v>
      </c>
      <c r="F47" s="163"/>
      <c r="G47" s="164"/>
      <c r="H47" s="165"/>
      <c r="I47" s="158"/>
      <c r="J47" s="166"/>
      <c r="K47" s="158"/>
      <c r="M47" s="159" t="s">
        <v>2189</v>
      </c>
      <c r="O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67" t="str">
        <f>C46</f>
        <v xml:space="preserve">Úprava pláně v zářezech v hor. 1-4, se zhutněním </v>
      </c>
      <c r="BE47" s="145"/>
      <c r="BF47" s="145"/>
      <c r="BG47" s="145"/>
      <c r="BH47" s="145"/>
      <c r="BI47" s="145"/>
    </row>
    <row r="48" spans="1:61" ht="12.75">
      <c r="A48" s="156"/>
      <c r="B48" s="157"/>
      <c r="C48" s="160" t="s">
        <v>2190</v>
      </c>
      <c r="D48" s="161"/>
      <c r="E48" s="162">
        <v>24</v>
      </c>
      <c r="F48" s="163"/>
      <c r="G48" s="164"/>
      <c r="H48" s="165"/>
      <c r="I48" s="158"/>
      <c r="J48" s="166"/>
      <c r="K48" s="158"/>
      <c r="M48" s="159" t="s">
        <v>2190</v>
      </c>
      <c r="O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67" t="str">
        <f>C47</f>
        <v>vodovod:(25,00+6,00+5,00+28,00+9,00+19,00+8,00)*0,30</v>
      </c>
      <c r="BE48" s="145"/>
      <c r="BF48" s="145"/>
      <c r="BG48" s="145"/>
      <c r="BH48" s="145"/>
      <c r="BI48" s="145"/>
    </row>
    <row r="49" spans="1:61" ht="12.75">
      <c r="A49" s="156"/>
      <c r="B49" s="157"/>
      <c r="C49" s="160" t="s">
        <v>2191</v>
      </c>
      <c r="D49" s="161"/>
      <c r="E49" s="162">
        <v>31.5</v>
      </c>
      <c r="F49" s="163"/>
      <c r="G49" s="164"/>
      <c r="H49" s="165"/>
      <c r="I49" s="158"/>
      <c r="J49" s="166"/>
      <c r="K49" s="158"/>
      <c r="M49" s="159" t="s">
        <v>2191</v>
      </c>
      <c r="O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67" t="str">
        <f>C48</f>
        <v>dešťová kanalizace:(18,00+18,00+12,00)*0,50</v>
      </c>
      <c r="BE49" s="145"/>
      <c r="BF49" s="145"/>
      <c r="BG49" s="145"/>
      <c r="BH49" s="145"/>
      <c r="BI49" s="145"/>
    </row>
    <row r="50" spans="1:61" ht="12.75">
      <c r="A50" s="156"/>
      <c r="B50" s="157"/>
      <c r="C50" s="160" t="s">
        <v>2192</v>
      </c>
      <c r="D50" s="161"/>
      <c r="E50" s="162">
        <v>1.5</v>
      </c>
      <c r="F50" s="163"/>
      <c r="G50" s="164"/>
      <c r="H50" s="165"/>
      <c r="I50" s="158"/>
      <c r="J50" s="166"/>
      <c r="K50" s="158"/>
      <c r="M50" s="159" t="s">
        <v>2192</v>
      </c>
      <c r="O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67" t="str">
        <f>C49</f>
        <v>splašková kanalizace:(8,00+5,00+27,00+9,00+14,00)*0,50</v>
      </c>
      <c r="BE50" s="145"/>
      <c r="BF50" s="145"/>
      <c r="BG50" s="145"/>
      <c r="BH50" s="145"/>
      <c r="BI50" s="145"/>
    </row>
    <row r="51" spans="1:61" ht="12.75">
      <c r="A51" s="156"/>
      <c r="B51" s="157"/>
      <c r="C51" s="160" t="s">
        <v>2193</v>
      </c>
      <c r="D51" s="161"/>
      <c r="E51" s="162">
        <v>1</v>
      </c>
      <c r="F51" s="163"/>
      <c r="G51" s="164"/>
      <c r="H51" s="165"/>
      <c r="I51" s="158"/>
      <c r="J51" s="166"/>
      <c r="K51" s="158"/>
      <c r="M51" s="159" t="s">
        <v>2193</v>
      </c>
      <c r="O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67" t="str">
        <f>C50</f>
        <v>šachty:0,50*0,50*6</v>
      </c>
      <c r="BE51" s="145"/>
      <c r="BF51" s="145"/>
      <c r="BG51" s="145"/>
      <c r="BH51" s="145"/>
      <c r="BI51" s="145"/>
    </row>
    <row r="52" spans="1:104" ht="12.75">
      <c r="A52" s="146">
        <v>9</v>
      </c>
      <c r="B52" s="147" t="s">
        <v>269</v>
      </c>
      <c r="C52" s="148" t="s">
        <v>270</v>
      </c>
      <c r="D52" s="149" t="s">
        <v>64</v>
      </c>
      <c r="E52" s="150">
        <v>37.95</v>
      </c>
      <c r="F52" s="151">
        <v>0</v>
      </c>
      <c r="G52" s="152">
        <f>E52*F52</f>
        <v>0</v>
      </c>
      <c r="H52" s="153">
        <v>0</v>
      </c>
      <c r="I52" s="154">
        <f>E52*H52</f>
        <v>0</v>
      </c>
      <c r="J52" s="153">
        <v>0</v>
      </c>
      <c r="K52" s="154">
        <f>E52*J52</f>
        <v>0</v>
      </c>
      <c r="O52" s="145"/>
      <c r="Z52" s="145"/>
      <c r="AA52" s="145">
        <v>1</v>
      </c>
      <c r="AB52" s="145">
        <v>1</v>
      </c>
      <c r="AC52" s="145">
        <v>1</v>
      </c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55">
        <f>G52</f>
        <v>0</v>
      </c>
      <c r="BA52" s="145"/>
      <c r="BB52" s="145"/>
      <c r="BC52" s="145"/>
      <c r="BD52" s="145"/>
      <c r="BE52" s="145"/>
      <c r="BF52" s="145"/>
      <c r="BG52" s="145"/>
      <c r="BH52" s="145"/>
      <c r="BI52" s="145"/>
      <c r="CA52" s="145">
        <v>1</v>
      </c>
      <c r="CB52" s="145">
        <v>1</v>
      </c>
      <c r="CZ52" s="108">
        <v>1</v>
      </c>
    </row>
    <row r="53" spans="1:61" ht="22.5">
      <c r="A53" s="156"/>
      <c r="B53" s="157"/>
      <c r="C53" s="160" t="s">
        <v>2180</v>
      </c>
      <c r="D53" s="161"/>
      <c r="E53" s="162">
        <v>12</v>
      </c>
      <c r="F53" s="163"/>
      <c r="G53" s="164"/>
      <c r="H53" s="165"/>
      <c r="I53" s="158"/>
      <c r="J53" s="166"/>
      <c r="K53" s="158"/>
      <c r="M53" s="159" t="s">
        <v>2180</v>
      </c>
      <c r="O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67" t="str">
        <f>C52</f>
        <v xml:space="preserve">Poplatek za skládku horniny 1- 4 </v>
      </c>
      <c r="BE53" s="145"/>
      <c r="BF53" s="145"/>
      <c r="BG53" s="145"/>
      <c r="BH53" s="145"/>
      <c r="BI53" s="145"/>
    </row>
    <row r="54" spans="1:61" ht="12.75">
      <c r="A54" s="156"/>
      <c r="B54" s="157"/>
      <c r="C54" s="160" t="s">
        <v>2181</v>
      </c>
      <c r="D54" s="161"/>
      <c r="E54" s="162">
        <v>9.6</v>
      </c>
      <c r="F54" s="163"/>
      <c r="G54" s="164"/>
      <c r="H54" s="165"/>
      <c r="I54" s="158"/>
      <c r="J54" s="166"/>
      <c r="K54" s="158"/>
      <c r="M54" s="159" t="s">
        <v>2181</v>
      </c>
      <c r="O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67" t="str">
        <f>C53</f>
        <v>vodovod:(25,00+6,00+5,00+28,00+9,00+19,00+8,00)*0,30*0,40</v>
      </c>
      <c r="BE54" s="145"/>
      <c r="BF54" s="145"/>
      <c r="BG54" s="145"/>
      <c r="BH54" s="145"/>
      <c r="BI54" s="145"/>
    </row>
    <row r="55" spans="1:61" ht="22.5">
      <c r="A55" s="156"/>
      <c r="B55" s="157"/>
      <c r="C55" s="160" t="s">
        <v>2182</v>
      </c>
      <c r="D55" s="161"/>
      <c r="E55" s="162">
        <v>12.6</v>
      </c>
      <c r="F55" s="163"/>
      <c r="G55" s="164"/>
      <c r="H55" s="165"/>
      <c r="I55" s="158"/>
      <c r="J55" s="166"/>
      <c r="K55" s="158"/>
      <c r="M55" s="159" t="s">
        <v>2182</v>
      </c>
      <c r="O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67" t="str">
        <f>C54</f>
        <v>dešťová kanalizace:(18,00+18,00+12,00)*0,50*0,40</v>
      </c>
      <c r="BE55" s="145"/>
      <c r="BF55" s="145"/>
      <c r="BG55" s="145"/>
      <c r="BH55" s="145"/>
      <c r="BI55" s="145"/>
    </row>
    <row r="56" spans="1:61" ht="12.75">
      <c r="A56" s="156"/>
      <c r="B56" s="157"/>
      <c r="C56" s="160" t="s">
        <v>2178</v>
      </c>
      <c r="D56" s="161"/>
      <c r="E56" s="162">
        <v>2.25</v>
      </c>
      <c r="F56" s="163"/>
      <c r="G56" s="164"/>
      <c r="H56" s="165"/>
      <c r="I56" s="158"/>
      <c r="J56" s="166"/>
      <c r="K56" s="158"/>
      <c r="M56" s="159" t="s">
        <v>2178</v>
      </c>
      <c r="O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67" t="str">
        <f>C55</f>
        <v>splašková kanalizace:(8,00+5,00+27,00+9,00+14,00)*0,50*0,40</v>
      </c>
      <c r="BE56" s="145"/>
      <c r="BF56" s="145"/>
      <c r="BG56" s="145"/>
      <c r="BH56" s="145"/>
      <c r="BI56" s="145"/>
    </row>
    <row r="57" spans="1:61" ht="12.75">
      <c r="A57" s="156"/>
      <c r="B57" s="157"/>
      <c r="C57" s="160" t="s">
        <v>2179</v>
      </c>
      <c r="D57" s="161"/>
      <c r="E57" s="162">
        <v>1.5</v>
      </c>
      <c r="F57" s="163"/>
      <c r="G57" s="164"/>
      <c r="H57" s="165"/>
      <c r="I57" s="158"/>
      <c r="J57" s="166"/>
      <c r="K57" s="158"/>
      <c r="M57" s="159" t="s">
        <v>2179</v>
      </c>
      <c r="O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67" t="str">
        <f>C56</f>
        <v>šachty:0,50*0,50*6*1,50</v>
      </c>
      <c r="BE57" s="145"/>
      <c r="BF57" s="145"/>
      <c r="BG57" s="145"/>
      <c r="BH57" s="145"/>
      <c r="BI57" s="145"/>
    </row>
    <row r="58" spans="1:61" ht="12.75">
      <c r="A58" s="168" t="s">
        <v>50</v>
      </c>
      <c r="B58" s="169" t="s">
        <v>47</v>
      </c>
      <c r="C58" s="170" t="s">
        <v>48</v>
      </c>
      <c r="D58" s="171"/>
      <c r="E58" s="172"/>
      <c r="F58" s="172"/>
      <c r="G58" s="173">
        <f>SUM(G7:G57)</f>
        <v>0</v>
      </c>
      <c r="H58" s="174"/>
      <c r="I58" s="173">
        <f>SUM(I7:I57)</f>
        <v>43.605</v>
      </c>
      <c r="J58" s="175"/>
      <c r="K58" s="173">
        <f>SUM(K7:K57)</f>
        <v>0</v>
      </c>
      <c r="O58" s="145"/>
      <c r="X58" s="176">
        <f>K58</f>
        <v>0</v>
      </c>
      <c r="Y58" s="176">
        <f>I58</f>
        <v>43.605</v>
      </c>
      <c r="Z58" s="155">
        <f>G58</f>
        <v>0</v>
      </c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77"/>
      <c r="BB58" s="177"/>
      <c r="BC58" s="177"/>
      <c r="BD58" s="177"/>
      <c r="BE58" s="177"/>
      <c r="BF58" s="177"/>
      <c r="BG58" s="145"/>
      <c r="BH58" s="145"/>
      <c r="BI58" s="145"/>
    </row>
    <row r="59" spans="1:15" ht="14.25" customHeight="1">
      <c r="A59" s="135" t="s">
        <v>46</v>
      </c>
      <c r="B59" s="136" t="s">
        <v>283</v>
      </c>
      <c r="C59" s="137" t="s">
        <v>284</v>
      </c>
      <c r="D59" s="138"/>
      <c r="E59" s="139"/>
      <c r="F59" s="139"/>
      <c r="G59" s="140"/>
      <c r="H59" s="141"/>
      <c r="I59" s="142"/>
      <c r="J59" s="143"/>
      <c r="K59" s="144"/>
      <c r="O59" s="145"/>
    </row>
    <row r="60" spans="1:104" ht="12.75">
      <c r="A60" s="146">
        <v>10</v>
      </c>
      <c r="B60" s="147" t="s">
        <v>285</v>
      </c>
      <c r="C60" s="148" t="s">
        <v>286</v>
      </c>
      <c r="D60" s="149" t="s">
        <v>74</v>
      </c>
      <c r="E60" s="150">
        <v>5</v>
      </c>
      <c r="F60" s="151">
        <v>0</v>
      </c>
      <c r="G60" s="152">
        <f>E60*F60</f>
        <v>0</v>
      </c>
      <c r="H60" s="153">
        <v>0.22107</v>
      </c>
      <c r="I60" s="154">
        <f>E60*H60</f>
        <v>1.10535</v>
      </c>
      <c r="J60" s="153">
        <v>0</v>
      </c>
      <c r="K60" s="154">
        <f>E60*J60</f>
        <v>0</v>
      </c>
      <c r="O60" s="145"/>
      <c r="Z60" s="145"/>
      <c r="AA60" s="145">
        <v>1</v>
      </c>
      <c r="AB60" s="145">
        <v>1</v>
      </c>
      <c r="AC60" s="145">
        <v>1</v>
      </c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55">
        <f>G60</f>
        <v>0</v>
      </c>
      <c r="BA60" s="145"/>
      <c r="BB60" s="145"/>
      <c r="BC60" s="145"/>
      <c r="BD60" s="145"/>
      <c r="BE60" s="145"/>
      <c r="BF60" s="145"/>
      <c r="BG60" s="145"/>
      <c r="BH60" s="145"/>
      <c r="BI60" s="145"/>
      <c r="CA60" s="145">
        <v>1</v>
      </c>
      <c r="CB60" s="145">
        <v>1</v>
      </c>
      <c r="CZ60" s="108">
        <v>1</v>
      </c>
    </row>
    <row r="61" spans="1:61" ht="12.75">
      <c r="A61" s="156"/>
      <c r="B61" s="157"/>
      <c r="C61" s="160" t="s">
        <v>2194</v>
      </c>
      <c r="D61" s="161"/>
      <c r="E61" s="162">
        <v>5</v>
      </c>
      <c r="F61" s="163"/>
      <c r="G61" s="164"/>
      <c r="H61" s="165"/>
      <c r="I61" s="158"/>
      <c r="J61" s="166"/>
      <c r="K61" s="158"/>
      <c r="M61" s="159" t="s">
        <v>2194</v>
      </c>
      <c r="O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67" t="str">
        <f>C60</f>
        <v xml:space="preserve">Montáž trativodů z flexibilních trubek, lože </v>
      </c>
      <c r="BE61" s="145"/>
      <c r="BF61" s="145"/>
      <c r="BG61" s="145"/>
      <c r="BH61" s="145"/>
      <c r="BI61" s="145"/>
    </row>
    <row r="62" spans="1:104" ht="12.75">
      <c r="A62" s="146">
        <v>11</v>
      </c>
      <c r="B62" s="147" t="s">
        <v>311</v>
      </c>
      <c r="C62" s="148" t="s">
        <v>2128</v>
      </c>
      <c r="D62" s="149" t="s">
        <v>49</v>
      </c>
      <c r="E62" s="150">
        <v>2.5</v>
      </c>
      <c r="F62" s="151">
        <v>0</v>
      </c>
      <c r="G62" s="152">
        <f>E62*F62</f>
        <v>0</v>
      </c>
      <c r="H62" s="153">
        <v>0.0005</v>
      </c>
      <c r="I62" s="154">
        <f>E62*H62</f>
        <v>0.00125</v>
      </c>
      <c r="J62" s="153">
        <v>0</v>
      </c>
      <c r="K62" s="154">
        <f>E62*J62</f>
        <v>0</v>
      </c>
      <c r="O62" s="145"/>
      <c r="Z62" s="145"/>
      <c r="AA62" s="145">
        <v>1</v>
      </c>
      <c r="AB62" s="145">
        <v>1</v>
      </c>
      <c r="AC62" s="145">
        <v>1</v>
      </c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55">
        <f>G62</f>
        <v>0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CA62" s="145">
        <v>1</v>
      </c>
      <c r="CB62" s="145">
        <v>1</v>
      </c>
      <c r="CZ62" s="108">
        <v>1</v>
      </c>
    </row>
    <row r="63" spans="1:61" ht="12.75">
      <c r="A63" s="156"/>
      <c r="B63" s="157"/>
      <c r="C63" s="160" t="s">
        <v>2195</v>
      </c>
      <c r="D63" s="161"/>
      <c r="E63" s="162">
        <v>2.5</v>
      </c>
      <c r="F63" s="163"/>
      <c r="G63" s="164"/>
      <c r="H63" s="165"/>
      <c r="I63" s="158"/>
      <c r="J63" s="166"/>
      <c r="K63" s="158"/>
      <c r="M63" s="159" t="s">
        <v>2195</v>
      </c>
      <c r="O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67" t="str">
        <f>C62</f>
        <v>Vrstva geotextilie 300g/m2 D+M</v>
      </c>
      <c r="BE63" s="145"/>
      <c r="BF63" s="145"/>
      <c r="BG63" s="145"/>
      <c r="BH63" s="145"/>
      <c r="BI63" s="145"/>
    </row>
    <row r="64" spans="1:104" ht="12.75">
      <c r="A64" s="146">
        <v>12</v>
      </c>
      <c r="B64" s="147" t="s">
        <v>315</v>
      </c>
      <c r="C64" s="148" t="s">
        <v>316</v>
      </c>
      <c r="D64" s="149" t="s">
        <v>74</v>
      </c>
      <c r="E64" s="150">
        <v>5.5</v>
      </c>
      <c r="F64" s="151">
        <v>0</v>
      </c>
      <c r="G64" s="152">
        <f>E64*F64</f>
        <v>0</v>
      </c>
      <c r="H64" s="153">
        <v>0.00048</v>
      </c>
      <c r="I64" s="154">
        <f>E64*H64</f>
        <v>0.00264</v>
      </c>
      <c r="J64" s="153"/>
      <c r="K64" s="154">
        <f>E64*J64</f>
        <v>0</v>
      </c>
      <c r="O64" s="145"/>
      <c r="Z64" s="145"/>
      <c r="AA64" s="145">
        <v>3</v>
      </c>
      <c r="AB64" s="145">
        <v>1</v>
      </c>
      <c r="AC64" s="145">
        <v>28611223</v>
      </c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55">
        <f>G64</f>
        <v>0</v>
      </c>
      <c r="BA64" s="145"/>
      <c r="BB64" s="145"/>
      <c r="BC64" s="145"/>
      <c r="BD64" s="145"/>
      <c r="BE64" s="145"/>
      <c r="BF64" s="145"/>
      <c r="BG64" s="145"/>
      <c r="BH64" s="145"/>
      <c r="BI64" s="145"/>
      <c r="CA64" s="145">
        <v>3</v>
      </c>
      <c r="CB64" s="145">
        <v>1</v>
      </c>
      <c r="CZ64" s="108">
        <v>1</v>
      </c>
    </row>
    <row r="65" spans="1:61" ht="12.75">
      <c r="A65" s="156"/>
      <c r="B65" s="157"/>
      <c r="C65" s="160" t="s">
        <v>2196</v>
      </c>
      <c r="D65" s="161"/>
      <c r="E65" s="162">
        <v>5.5</v>
      </c>
      <c r="F65" s="163"/>
      <c r="G65" s="164"/>
      <c r="H65" s="165"/>
      <c r="I65" s="158"/>
      <c r="J65" s="166"/>
      <c r="K65" s="158"/>
      <c r="M65" s="159" t="s">
        <v>2196</v>
      </c>
      <c r="O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67" t="str">
        <f>C64</f>
        <v>Trubka PVC-U drenážní flexibilní DN 100 mm</v>
      </c>
      <c r="BE65" s="145"/>
      <c r="BF65" s="145"/>
      <c r="BG65" s="145"/>
      <c r="BH65" s="145"/>
      <c r="BI65" s="145"/>
    </row>
    <row r="66" spans="1:61" ht="12.75">
      <c r="A66" s="168" t="s">
        <v>50</v>
      </c>
      <c r="B66" s="169" t="s">
        <v>283</v>
      </c>
      <c r="C66" s="170" t="s">
        <v>284</v>
      </c>
      <c r="D66" s="171"/>
      <c r="E66" s="172"/>
      <c r="F66" s="172"/>
      <c r="G66" s="173">
        <f>SUM(G59:G65)</f>
        <v>0</v>
      </c>
      <c r="H66" s="174"/>
      <c r="I66" s="173">
        <f>SUM(I59:I65)</f>
        <v>1.10924</v>
      </c>
      <c r="J66" s="175"/>
      <c r="K66" s="173">
        <f>SUM(K59:K65)</f>
        <v>0</v>
      </c>
      <c r="O66" s="145"/>
      <c r="X66" s="176">
        <f>K66</f>
        <v>0</v>
      </c>
      <c r="Y66" s="176">
        <f>I66</f>
        <v>1.10924</v>
      </c>
      <c r="Z66" s="155">
        <f>G66</f>
        <v>0</v>
      </c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77"/>
      <c r="BB66" s="177"/>
      <c r="BC66" s="177"/>
      <c r="BD66" s="177"/>
      <c r="BE66" s="177"/>
      <c r="BF66" s="177"/>
      <c r="BG66" s="145"/>
      <c r="BH66" s="145"/>
      <c r="BI66" s="145"/>
    </row>
    <row r="67" spans="1:15" ht="14.25" customHeight="1">
      <c r="A67" s="135" t="s">
        <v>46</v>
      </c>
      <c r="B67" s="136" t="s">
        <v>409</v>
      </c>
      <c r="C67" s="137" t="s">
        <v>410</v>
      </c>
      <c r="D67" s="138"/>
      <c r="E67" s="139"/>
      <c r="F67" s="139"/>
      <c r="G67" s="140"/>
      <c r="H67" s="141"/>
      <c r="I67" s="142"/>
      <c r="J67" s="143"/>
      <c r="K67" s="144"/>
      <c r="O67" s="145"/>
    </row>
    <row r="68" spans="1:104" ht="12.75">
      <c r="A68" s="146">
        <v>13</v>
      </c>
      <c r="B68" s="147" t="s">
        <v>499</v>
      </c>
      <c r="C68" s="148" t="s">
        <v>500</v>
      </c>
      <c r="D68" s="149" t="s">
        <v>64</v>
      </c>
      <c r="E68" s="150">
        <v>8.55</v>
      </c>
      <c r="F68" s="151">
        <v>0</v>
      </c>
      <c r="G68" s="152">
        <f>E68*F68</f>
        <v>0</v>
      </c>
      <c r="H68" s="153">
        <v>1.7034</v>
      </c>
      <c r="I68" s="154">
        <f>E68*H68</f>
        <v>14.564070000000001</v>
      </c>
      <c r="J68" s="153">
        <v>0</v>
      </c>
      <c r="K68" s="154">
        <f>E68*J68</f>
        <v>0</v>
      </c>
      <c r="O68" s="145"/>
      <c r="Z68" s="145"/>
      <c r="AA68" s="145">
        <v>1</v>
      </c>
      <c r="AB68" s="145">
        <v>1</v>
      </c>
      <c r="AC68" s="145">
        <v>1</v>
      </c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55">
        <f>G68</f>
        <v>0</v>
      </c>
      <c r="BA68" s="145"/>
      <c r="BB68" s="145"/>
      <c r="BC68" s="145"/>
      <c r="BD68" s="145"/>
      <c r="BE68" s="145"/>
      <c r="BF68" s="145"/>
      <c r="BG68" s="145"/>
      <c r="BH68" s="145"/>
      <c r="BI68" s="145"/>
      <c r="CA68" s="145">
        <v>1</v>
      </c>
      <c r="CB68" s="145">
        <v>1</v>
      </c>
      <c r="CZ68" s="108">
        <v>1</v>
      </c>
    </row>
    <row r="69" spans="1:61" ht="22.5">
      <c r="A69" s="156"/>
      <c r="B69" s="157"/>
      <c r="C69" s="160" t="s">
        <v>2197</v>
      </c>
      <c r="D69" s="161"/>
      <c r="E69" s="162">
        <v>3</v>
      </c>
      <c r="F69" s="163"/>
      <c r="G69" s="164"/>
      <c r="H69" s="165"/>
      <c r="I69" s="158"/>
      <c r="J69" s="166"/>
      <c r="K69" s="158"/>
      <c r="M69" s="159" t="s">
        <v>2197</v>
      </c>
      <c r="O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67" t="str">
        <f>C68</f>
        <v xml:space="preserve">Lože pod potrubí ze štěrkopísku </v>
      </c>
      <c r="BE69" s="145"/>
      <c r="BF69" s="145"/>
      <c r="BG69" s="145"/>
      <c r="BH69" s="145"/>
      <c r="BI69" s="145"/>
    </row>
    <row r="70" spans="1:61" ht="12.75">
      <c r="A70" s="156"/>
      <c r="B70" s="157"/>
      <c r="C70" s="160" t="s">
        <v>2198</v>
      </c>
      <c r="D70" s="161"/>
      <c r="E70" s="162">
        <v>2.4</v>
      </c>
      <c r="F70" s="163"/>
      <c r="G70" s="164"/>
      <c r="H70" s="165"/>
      <c r="I70" s="158"/>
      <c r="J70" s="166"/>
      <c r="K70" s="158"/>
      <c r="M70" s="159" t="s">
        <v>2198</v>
      </c>
      <c r="O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67" t="str">
        <f>C69</f>
        <v>vodovod:(25,00+6,00+5,00+28,00+9,00+19,00+8,00)*0,30*0,10</v>
      </c>
      <c r="BE70" s="145"/>
      <c r="BF70" s="145"/>
      <c r="BG70" s="145"/>
      <c r="BH70" s="145"/>
      <c r="BI70" s="145"/>
    </row>
    <row r="71" spans="1:61" ht="22.5">
      <c r="A71" s="156"/>
      <c r="B71" s="157"/>
      <c r="C71" s="160" t="s">
        <v>2199</v>
      </c>
      <c r="D71" s="161"/>
      <c r="E71" s="162">
        <v>3.15</v>
      </c>
      <c r="F71" s="163"/>
      <c r="G71" s="164"/>
      <c r="H71" s="165"/>
      <c r="I71" s="158"/>
      <c r="J71" s="166"/>
      <c r="K71" s="158"/>
      <c r="M71" s="159" t="s">
        <v>2199</v>
      </c>
      <c r="O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67" t="str">
        <f>C70</f>
        <v>dešťová kanalizace:(18,00+18,00+12,00)*0,50*0,10</v>
      </c>
      <c r="BE71" s="145"/>
      <c r="BF71" s="145"/>
      <c r="BG71" s="145"/>
      <c r="BH71" s="145"/>
      <c r="BI71" s="145"/>
    </row>
    <row r="72" spans="1:61" ht="12.75">
      <c r="A72" s="168" t="s">
        <v>50</v>
      </c>
      <c r="B72" s="169" t="s">
        <v>409</v>
      </c>
      <c r="C72" s="170" t="s">
        <v>410</v>
      </c>
      <c r="D72" s="171"/>
      <c r="E72" s="172"/>
      <c r="F72" s="172"/>
      <c r="G72" s="173">
        <f>SUM(G67:G71)</f>
        <v>0</v>
      </c>
      <c r="H72" s="174"/>
      <c r="I72" s="173">
        <f>SUM(I67:I71)</f>
        <v>14.564070000000001</v>
      </c>
      <c r="J72" s="175"/>
      <c r="K72" s="173">
        <f>SUM(K67:K71)</f>
        <v>0</v>
      </c>
      <c r="O72" s="145"/>
      <c r="X72" s="176">
        <f>K72</f>
        <v>0</v>
      </c>
      <c r="Y72" s="176">
        <f>I72</f>
        <v>14.564070000000001</v>
      </c>
      <c r="Z72" s="155">
        <f>G72</f>
        <v>0</v>
      </c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77"/>
      <c r="BB72" s="177"/>
      <c r="BC72" s="177"/>
      <c r="BD72" s="177"/>
      <c r="BE72" s="177"/>
      <c r="BF72" s="177"/>
      <c r="BG72" s="145"/>
      <c r="BH72" s="145"/>
      <c r="BI72" s="145"/>
    </row>
    <row r="73" spans="1:15" ht="14.25" customHeight="1">
      <c r="A73" s="135" t="s">
        <v>46</v>
      </c>
      <c r="B73" s="136" t="s">
        <v>2200</v>
      </c>
      <c r="C73" s="137" t="s">
        <v>2201</v>
      </c>
      <c r="D73" s="138"/>
      <c r="E73" s="139"/>
      <c r="F73" s="139"/>
      <c r="G73" s="140"/>
      <c r="H73" s="141"/>
      <c r="I73" s="142"/>
      <c r="J73" s="143"/>
      <c r="K73" s="144"/>
      <c r="O73" s="145"/>
    </row>
    <row r="74" spans="1:104" ht="12.75">
      <c r="A74" s="146">
        <v>14</v>
      </c>
      <c r="B74" s="147" t="s">
        <v>1635</v>
      </c>
      <c r="C74" s="148" t="s">
        <v>2202</v>
      </c>
      <c r="D74" s="149" t="s">
        <v>273</v>
      </c>
      <c r="E74" s="150">
        <v>0</v>
      </c>
      <c r="F74" s="151">
        <v>0</v>
      </c>
      <c r="G74" s="152">
        <f>E74*F74</f>
        <v>0</v>
      </c>
      <c r="H74" s="153">
        <v>0</v>
      </c>
      <c r="I74" s="154">
        <f>E74*H74</f>
        <v>0</v>
      </c>
      <c r="J74" s="153"/>
      <c r="K74" s="154">
        <f>E74*J74</f>
        <v>0</v>
      </c>
      <c r="O74" s="145"/>
      <c r="Z74" s="145"/>
      <c r="AA74" s="145">
        <v>12</v>
      </c>
      <c r="AB74" s="145">
        <v>0</v>
      </c>
      <c r="AC74" s="145">
        <v>22</v>
      </c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55">
        <f>G74</f>
        <v>0</v>
      </c>
      <c r="BA74" s="145"/>
      <c r="BB74" s="145"/>
      <c r="BC74" s="145"/>
      <c r="BD74" s="145"/>
      <c r="BE74" s="145"/>
      <c r="BF74" s="145"/>
      <c r="BG74" s="145"/>
      <c r="BH74" s="145"/>
      <c r="BI74" s="145"/>
      <c r="CA74" s="145">
        <v>12</v>
      </c>
      <c r="CB74" s="145">
        <v>0</v>
      </c>
      <c r="CZ74" s="108">
        <v>2</v>
      </c>
    </row>
    <row r="75" spans="1:104" ht="12.75">
      <c r="A75" s="146">
        <v>15</v>
      </c>
      <c r="B75" s="147" t="s">
        <v>1643</v>
      </c>
      <c r="C75" s="148" t="s">
        <v>2203</v>
      </c>
      <c r="D75" s="149" t="s">
        <v>273</v>
      </c>
      <c r="E75" s="150">
        <v>0</v>
      </c>
      <c r="F75" s="151">
        <v>0</v>
      </c>
      <c r="G75" s="152">
        <f>E75*F75</f>
        <v>0</v>
      </c>
      <c r="H75" s="153">
        <v>0</v>
      </c>
      <c r="I75" s="154">
        <f>E75*H75</f>
        <v>0</v>
      </c>
      <c r="J75" s="153"/>
      <c r="K75" s="154">
        <f>E75*J75</f>
        <v>0</v>
      </c>
      <c r="O75" s="145"/>
      <c r="Z75" s="145"/>
      <c r="AA75" s="145">
        <v>12</v>
      </c>
      <c r="AB75" s="145">
        <v>0</v>
      </c>
      <c r="AC75" s="145">
        <v>23</v>
      </c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55">
        <f>G75</f>
        <v>0</v>
      </c>
      <c r="BA75" s="145"/>
      <c r="BB75" s="145"/>
      <c r="BC75" s="145"/>
      <c r="BD75" s="145"/>
      <c r="BE75" s="145"/>
      <c r="BF75" s="145"/>
      <c r="BG75" s="145"/>
      <c r="BH75" s="145"/>
      <c r="BI75" s="145"/>
      <c r="CA75" s="145">
        <v>12</v>
      </c>
      <c r="CB75" s="145">
        <v>0</v>
      </c>
      <c r="CZ75" s="108">
        <v>2</v>
      </c>
    </row>
    <row r="76" spans="1:104" ht="12.75">
      <c r="A76" s="146">
        <v>16</v>
      </c>
      <c r="B76" s="147" t="s">
        <v>1645</v>
      </c>
      <c r="C76" s="148" t="s">
        <v>2204</v>
      </c>
      <c r="D76" s="149" t="s">
        <v>273</v>
      </c>
      <c r="E76" s="150">
        <v>13</v>
      </c>
      <c r="F76" s="151">
        <v>0</v>
      </c>
      <c r="G76" s="152">
        <f>E76*F76</f>
        <v>0</v>
      </c>
      <c r="H76" s="153">
        <v>0</v>
      </c>
      <c r="I76" s="154">
        <f>E76*H76</f>
        <v>0</v>
      </c>
      <c r="J76" s="153"/>
      <c r="K76" s="154">
        <f>E76*J76</f>
        <v>0</v>
      </c>
      <c r="O76" s="145"/>
      <c r="Z76" s="145"/>
      <c r="AA76" s="145">
        <v>12</v>
      </c>
      <c r="AB76" s="145">
        <v>0</v>
      </c>
      <c r="AC76" s="145">
        <v>24</v>
      </c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55">
        <f>G76</f>
        <v>0</v>
      </c>
      <c r="BA76" s="145"/>
      <c r="BB76" s="145"/>
      <c r="BC76" s="145"/>
      <c r="BD76" s="145"/>
      <c r="BE76" s="145"/>
      <c r="BF76" s="145"/>
      <c r="BG76" s="145"/>
      <c r="BH76" s="145"/>
      <c r="BI76" s="145"/>
      <c r="CA76" s="145">
        <v>12</v>
      </c>
      <c r="CB76" s="145">
        <v>0</v>
      </c>
      <c r="CZ76" s="108">
        <v>2</v>
      </c>
    </row>
    <row r="77" spans="1:104" ht="22.5">
      <c r="A77" s="146">
        <v>17</v>
      </c>
      <c r="B77" s="147" t="s">
        <v>1649</v>
      </c>
      <c r="C77" s="148" t="s">
        <v>2205</v>
      </c>
      <c r="D77" s="149" t="s">
        <v>273</v>
      </c>
      <c r="E77" s="150">
        <v>9</v>
      </c>
      <c r="F77" s="151">
        <v>0</v>
      </c>
      <c r="G77" s="152">
        <f>E77*F77</f>
        <v>0</v>
      </c>
      <c r="H77" s="153">
        <v>0</v>
      </c>
      <c r="I77" s="154">
        <f>E77*H77</f>
        <v>0</v>
      </c>
      <c r="J77" s="153"/>
      <c r="K77" s="154">
        <f>E77*J77</f>
        <v>0</v>
      </c>
      <c r="O77" s="145"/>
      <c r="Z77" s="145"/>
      <c r="AA77" s="145">
        <v>12</v>
      </c>
      <c r="AB77" s="145">
        <v>0</v>
      </c>
      <c r="AC77" s="145">
        <v>25</v>
      </c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55">
        <f>G77</f>
        <v>0</v>
      </c>
      <c r="BA77" s="145"/>
      <c r="BB77" s="145"/>
      <c r="BC77" s="145"/>
      <c r="BD77" s="145"/>
      <c r="BE77" s="145"/>
      <c r="BF77" s="145"/>
      <c r="BG77" s="145"/>
      <c r="BH77" s="145"/>
      <c r="BI77" s="145"/>
      <c r="CA77" s="145">
        <v>12</v>
      </c>
      <c r="CB77" s="145">
        <v>0</v>
      </c>
      <c r="CZ77" s="108">
        <v>2</v>
      </c>
    </row>
    <row r="78" spans="1:104" ht="22.5">
      <c r="A78" s="146">
        <v>18</v>
      </c>
      <c r="B78" s="147" t="s">
        <v>1651</v>
      </c>
      <c r="C78" s="148" t="s">
        <v>2206</v>
      </c>
      <c r="D78" s="149" t="s">
        <v>273</v>
      </c>
      <c r="E78" s="150">
        <v>8</v>
      </c>
      <c r="F78" s="151">
        <v>0</v>
      </c>
      <c r="G78" s="152">
        <f>E78*F78</f>
        <v>0</v>
      </c>
      <c r="H78" s="153">
        <v>0</v>
      </c>
      <c r="I78" s="154">
        <f>E78*H78</f>
        <v>0</v>
      </c>
      <c r="J78" s="153"/>
      <c r="K78" s="154">
        <f>E78*J78</f>
        <v>0</v>
      </c>
      <c r="O78" s="145"/>
      <c r="Z78" s="145"/>
      <c r="AA78" s="145">
        <v>12</v>
      </c>
      <c r="AB78" s="145">
        <v>0</v>
      </c>
      <c r="AC78" s="145">
        <v>26</v>
      </c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55">
        <f>G78</f>
        <v>0</v>
      </c>
      <c r="BA78" s="145"/>
      <c r="BB78" s="145"/>
      <c r="BC78" s="145"/>
      <c r="BD78" s="145"/>
      <c r="BE78" s="145"/>
      <c r="BF78" s="145"/>
      <c r="BG78" s="145"/>
      <c r="BH78" s="145"/>
      <c r="BI78" s="145"/>
      <c r="CA78" s="145">
        <v>12</v>
      </c>
      <c r="CB78" s="145">
        <v>0</v>
      </c>
      <c r="CZ78" s="108">
        <v>2</v>
      </c>
    </row>
    <row r="79" spans="1:61" ht="25.5">
      <c r="A79" s="156"/>
      <c r="B79" s="157"/>
      <c r="C79" s="160" t="s">
        <v>2207</v>
      </c>
      <c r="D79" s="161"/>
      <c r="E79" s="162">
        <v>8</v>
      </c>
      <c r="F79" s="163"/>
      <c r="G79" s="164"/>
      <c r="H79" s="165"/>
      <c r="I79" s="158"/>
      <c r="J79" s="166"/>
      <c r="K79" s="158"/>
      <c r="M79" s="159" t="s">
        <v>2207</v>
      </c>
      <c r="O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67" t="str">
        <f>C78</f>
        <v>pisoár keramický + montážní set předstěnový pro zazdění/ SDK sprchový komplet nerezový</v>
      </c>
      <c r="BE79" s="145"/>
      <c r="BF79" s="145"/>
      <c r="BG79" s="145"/>
      <c r="BH79" s="145"/>
      <c r="BI79" s="145"/>
    </row>
    <row r="80" spans="1:104" ht="12.75">
      <c r="A80" s="146">
        <v>19</v>
      </c>
      <c r="B80" s="147" t="s">
        <v>1653</v>
      </c>
      <c r="C80" s="148" t="s">
        <v>2208</v>
      </c>
      <c r="D80" s="149" t="s">
        <v>273</v>
      </c>
      <c r="E80" s="150">
        <v>20</v>
      </c>
      <c r="F80" s="151">
        <v>0</v>
      </c>
      <c r="G80" s="152">
        <f>E80*F80</f>
        <v>0</v>
      </c>
      <c r="H80" s="153">
        <v>0</v>
      </c>
      <c r="I80" s="154">
        <f>E80*H80</f>
        <v>0</v>
      </c>
      <c r="J80" s="153"/>
      <c r="K80" s="154">
        <f>E80*J80</f>
        <v>0</v>
      </c>
      <c r="O80" s="145"/>
      <c r="Z80" s="145"/>
      <c r="AA80" s="145">
        <v>12</v>
      </c>
      <c r="AB80" s="145">
        <v>0</v>
      </c>
      <c r="AC80" s="145">
        <v>27</v>
      </c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55">
        <f>G80</f>
        <v>0</v>
      </c>
      <c r="BA80" s="145"/>
      <c r="BB80" s="145"/>
      <c r="BC80" s="145"/>
      <c r="BD80" s="145"/>
      <c r="BE80" s="145"/>
      <c r="BF80" s="145"/>
      <c r="BG80" s="145"/>
      <c r="BH80" s="145"/>
      <c r="BI80" s="145"/>
      <c r="CA80" s="145">
        <v>12</v>
      </c>
      <c r="CB80" s="145">
        <v>0</v>
      </c>
      <c r="CZ80" s="108">
        <v>2</v>
      </c>
    </row>
    <row r="81" spans="1:104" ht="22.5">
      <c r="A81" s="146">
        <v>20</v>
      </c>
      <c r="B81" s="147" t="s">
        <v>1655</v>
      </c>
      <c r="C81" s="148" t="s">
        <v>2209</v>
      </c>
      <c r="D81" s="149" t="s">
        <v>273</v>
      </c>
      <c r="E81" s="150">
        <v>1</v>
      </c>
      <c r="F81" s="151">
        <v>0</v>
      </c>
      <c r="G81" s="152">
        <f>E81*F81</f>
        <v>0</v>
      </c>
      <c r="H81" s="153">
        <v>0</v>
      </c>
      <c r="I81" s="154">
        <f>E81*H81</f>
        <v>0</v>
      </c>
      <c r="J81" s="153"/>
      <c r="K81" s="154">
        <f>E81*J81</f>
        <v>0</v>
      </c>
      <c r="O81" s="145"/>
      <c r="Z81" s="145"/>
      <c r="AA81" s="145">
        <v>12</v>
      </c>
      <c r="AB81" s="145">
        <v>0</v>
      </c>
      <c r="AC81" s="145">
        <v>28</v>
      </c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55">
        <f>G81</f>
        <v>0</v>
      </c>
      <c r="BA81" s="145"/>
      <c r="BB81" s="145"/>
      <c r="BC81" s="145"/>
      <c r="BD81" s="145"/>
      <c r="BE81" s="145"/>
      <c r="BF81" s="145"/>
      <c r="BG81" s="145"/>
      <c r="BH81" s="145"/>
      <c r="BI81" s="145"/>
      <c r="CA81" s="145">
        <v>12</v>
      </c>
      <c r="CB81" s="145">
        <v>0</v>
      </c>
      <c r="CZ81" s="108">
        <v>2</v>
      </c>
    </row>
    <row r="82" spans="1:104" ht="12.75">
      <c r="A82" s="146">
        <v>21</v>
      </c>
      <c r="B82" s="147" t="s">
        <v>1657</v>
      </c>
      <c r="C82" s="148" t="s">
        <v>2210</v>
      </c>
      <c r="D82" s="149" t="s">
        <v>1637</v>
      </c>
      <c r="E82" s="150">
        <v>2</v>
      </c>
      <c r="F82" s="151">
        <v>0</v>
      </c>
      <c r="G82" s="152">
        <f>E82*F82</f>
        <v>0</v>
      </c>
      <c r="H82" s="153">
        <v>0</v>
      </c>
      <c r="I82" s="154">
        <f>E82*H82</f>
        <v>0</v>
      </c>
      <c r="J82" s="153"/>
      <c r="K82" s="154">
        <f>E82*J82</f>
        <v>0</v>
      </c>
      <c r="O82" s="145"/>
      <c r="Z82" s="145"/>
      <c r="AA82" s="145">
        <v>12</v>
      </c>
      <c r="AB82" s="145">
        <v>0</v>
      </c>
      <c r="AC82" s="145">
        <v>29</v>
      </c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55">
        <f>G82</f>
        <v>0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CA82" s="145">
        <v>12</v>
      </c>
      <c r="CB82" s="145">
        <v>0</v>
      </c>
      <c r="CZ82" s="108">
        <v>2</v>
      </c>
    </row>
    <row r="83" spans="1:104" ht="22.5">
      <c r="A83" s="146">
        <v>22</v>
      </c>
      <c r="B83" s="147" t="s">
        <v>1659</v>
      </c>
      <c r="C83" s="148" t="s">
        <v>2211</v>
      </c>
      <c r="D83" s="149" t="s">
        <v>1637</v>
      </c>
      <c r="E83" s="150">
        <v>0</v>
      </c>
      <c r="F83" s="151">
        <v>0</v>
      </c>
      <c r="G83" s="152">
        <f>E83*F83</f>
        <v>0</v>
      </c>
      <c r="H83" s="153">
        <v>0</v>
      </c>
      <c r="I83" s="154">
        <f>E83*H83</f>
        <v>0</v>
      </c>
      <c r="J83" s="153"/>
      <c r="K83" s="154">
        <f>E83*J83</f>
        <v>0</v>
      </c>
      <c r="O83" s="145"/>
      <c r="Z83" s="145"/>
      <c r="AA83" s="145">
        <v>12</v>
      </c>
      <c r="AB83" s="145">
        <v>0</v>
      </c>
      <c r="AC83" s="145">
        <v>30</v>
      </c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55">
        <f>G83</f>
        <v>0</v>
      </c>
      <c r="BA83" s="145"/>
      <c r="BB83" s="145"/>
      <c r="BC83" s="145"/>
      <c r="BD83" s="145"/>
      <c r="BE83" s="145"/>
      <c r="BF83" s="145"/>
      <c r="BG83" s="145"/>
      <c r="BH83" s="145"/>
      <c r="BI83" s="145"/>
      <c r="CA83" s="145">
        <v>12</v>
      </c>
      <c r="CB83" s="145">
        <v>0</v>
      </c>
      <c r="CZ83" s="108">
        <v>2</v>
      </c>
    </row>
    <row r="84" spans="1:104" ht="22.5">
      <c r="A84" s="146">
        <v>23</v>
      </c>
      <c r="B84" s="147" t="s">
        <v>1663</v>
      </c>
      <c r="C84" s="148" t="s">
        <v>2212</v>
      </c>
      <c r="D84" s="149" t="s">
        <v>1637</v>
      </c>
      <c r="E84" s="150">
        <v>0</v>
      </c>
      <c r="F84" s="151">
        <v>0</v>
      </c>
      <c r="G84" s="152">
        <f>E84*F84</f>
        <v>0</v>
      </c>
      <c r="H84" s="153">
        <v>0</v>
      </c>
      <c r="I84" s="154">
        <f>E84*H84</f>
        <v>0</v>
      </c>
      <c r="J84" s="153"/>
      <c r="K84" s="154">
        <f>E84*J84</f>
        <v>0</v>
      </c>
      <c r="O84" s="145"/>
      <c r="Z84" s="145"/>
      <c r="AA84" s="145">
        <v>12</v>
      </c>
      <c r="AB84" s="145">
        <v>0</v>
      </c>
      <c r="AC84" s="145">
        <v>31</v>
      </c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55">
        <f>G84</f>
        <v>0</v>
      </c>
      <c r="BA84" s="145"/>
      <c r="BB84" s="145"/>
      <c r="BC84" s="145"/>
      <c r="BD84" s="145"/>
      <c r="BE84" s="145"/>
      <c r="BF84" s="145"/>
      <c r="BG84" s="145"/>
      <c r="BH84" s="145"/>
      <c r="BI84" s="145"/>
      <c r="CA84" s="145">
        <v>12</v>
      </c>
      <c r="CB84" s="145">
        <v>0</v>
      </c>
      <c r="CZ84" s="108">
        <v>2</v>
      </c>
    </row>
    <row r="85" spans="1:104" ht="22.5">
      <c r="A85" s="146">
        <v>24</v>
      </c>
      <c r="B85" s="147" t="s">
        <v>1665</v>
      </c>
      <c r="C85" s="148" t="s">
        <v>2213</v>
      </c>
      <c r="D85" s="149" t="s">
        <v>1637</v>
      </c>
      <c r="E85" s="150">
        <v>0</v>
      </c>
      <c r="F85" s="151">
        <v>0</v>
      </c>
      <c r="G85" s="152">
        <f>E85*F85</f>
        <v>0</v>
      </c>
      <c r="H85" s="153">
        <v>0</v>
      </c>
      <c r="I85" s="154">
        <f>E85*H85</f>
        <v>0</v>
      </c>
      <c r="J85" s="153"/>
      <c r="K85" s="154">
        <f>E85*J85</f>
        <v>0</v>
      </c>
      <c r="O85" s="145"/>
      <c r="Z85" s="145"/>
      <c r="AA85" s="145">
        <v>12</v>
      </c>
      <c r="AB85" s="145">
        <v>0</v>
      </c>
      <c r="AC85" s="145">
        <v>32</v>
      </c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55">
        <f>G85</f>
        <v>0</v>
      </c>
      <c r="BA85" s="145"/>
      <c r="BB85" s="145"/>
      <c r="BC85" s="145"/>
      <c r="BD85" s="145"/>
      <c r="BE85" s="145"/>
      <c r="BF85" s="145"/>
      <c r="BG85" s="145"/>
      <c r="BH85" s="145"/>
      <c r="BI85" s="145"/>
      <c r="CA85" s="145">
        <v>12</v>
      </c>
      <c r="CB85" s="145">
        <v>0</v>
      </c>
      <c r="CZ85" s="108">
        <v>2</v>
      </c>
    </row>
    <row r="86" spans="1:104" ht="22.5">
      <c r="A86" s="146">
        <v>25</v>
      </c>
      <c r="B86" s="147" t="s">
        <v>1667</v>
      </c>
      <c r="C86" s="148" t="s">
        <v>2214</v>
      </c>
      <c r="D86" s="149" t="s">
        <v>273</v>
      </c>
      <c r="E86" s="150">
        <v>2</v>
      </c>
      <c r="F86" s="151">
        <v>0</v>
      </c>
      <c r="G86" s="152">
        <f>E86*F86</f>
        <v>0</v>
      </c>
      <c r="H86" s="153">
        <v>0</v>
      </c>
      <c r="I86" s="154">
        <f>E86*H86</f>
        <v>0</v>
      </c>
      <c r="J86" s="153"/>
      <c r="K86" s="154">
        <f>E86*J86</f>
        <v>0</v>
      </c>
      <c r="O86" s="145"/>
      <c r="Z86" s="145"/>
      <c r="AA86" s="145">
        <v>12</v>
      </c>
      <c r="AB86" s="145">
        <v>0</v>
      </c>
      <c r="AC86" s="145">
        <v>33</v>
      </c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55">
        <f>G86</f>
        <v>0</v>
      </c>
      <c r="BA86" s="145"/>
      <c r="BB86" s="145"/>
      <c r="BC86" s="145"/>
      <c r="BD86" s="145"/>
      <c r="BE86" s="145"/>
      <c r="BF86" s="145"/>
      <c r="BG86" s="145"/>
      <c r="BH86" s="145"/>
      <c r="BI86" s="145"/>
      <c r="CA86" s="145">
        <v>12</v>
      </c>
      <c r="CB86" s="145">
        <v>0</v>
      </c>
      <c r="CZ86" s="108">
        <v>2</v>
      </c>
    </row>
    <row r="87" spans="1:104" ht="12.75">
      <c r="A87" s="146">
        <v>26</v>
      </c>
      <c r="B87" s="147" t="s">
        <v>1669</v>
      </c>
      <c r="C87" s="148" t="s">
        <v>2215</v>
      </c>
      <c r="D87" s="149" t="s">
        <v>273</v>
      </c>
      <c r="E87" s="150">
        <v>13</v>
      </c>
      <c r="F87" s="151">
        <v>0</v>
      </c>
      <c r="G87" s="152">
        <f>E87*F87</f>
        <v>0</v>
      </c>
      <c r="H87" s="153">
        <v>0</v>
      </c>
      <c r="I87" s="154">
        <f>E87*H87</f>
        <v>0</v>
      </c>
      <c r="J87" s="153"/>
      <c r="K87" s="154">
        <f>E87*J87</f>
        <v>0</v>
      </c>
      <c r="O87" s="145"/>
      <c r="Z87" s="145"/>
      <c r="AA87" s="145">
        <v>12</v>
      </c>
      <c r="AB87" s="145">
        <v>0</v>
      </c>
      <c r="AC87" s="145">
        <v>34</v>
      </c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55">
        <f>G87</f>
        <v>0</v>
      </c>
      <c r="BA87" s="145"/>
      <c r="BB87" s="145"/>
      <c r="BC87" s="145"/>
      <c r="BD87" s="145"/>
      <c r="BE87" s="145"/>
      <c r="BF87" s="145"/>
      <c r="BG87" s="145"/>
      <c r="BH87" s="145"/>
      <c r="BI87" s="145"/>
      <c r="CA87" s="145">
        <v>12</v>
      </c>
      <c r="CB87" s="145">
        <v>0</v>
      </c>
      <c r="CZ87" s="108">
        <v>2</v>
      </c>
    </row>
    <row r="88" spans="1:104" ht="12.75">
      <c r="A88" s="146">
        <v>27</v>
      </c>
      <c r="B88" s="147" t="s">
        <v>1671</v>
      </c>
      <c r="C88" s="148" t="s">
        <v>2216</v>
      </c>
      <c r="D88" s="149" t="s">
        <v>273</v>
      </c>
      <c r="E88" s="150">
        <v>2</v>
      </c>
      <c r="F88" s="151">
        <v>0</v>
      </c>
      <c r="G88" s="152">
        <f>E88*F88</f>
        <v>0</v>
      </c>
      <c r="H88" s="153">
        <v>0</v>
      </c>
      <c r="I88" s="154">
        <f>E88*H88</f>
        <v>0</v>
      </c>
      <c r="J88" s="153"/>
      <c r="K88" s="154">
        <f>E88*J88</f>
        <v>0</v>
      </c>
      <c r="O88" s="145"/>
      <c r="Z88" s="145"/>
      <c r="AA88" s="145">
        <v>12</v>
      </c>
      <c r="AB88" s="145">
        <v>0</v>
      </c>
      <c r="AC88" s="145">
        <v>35</v>
      </c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55">
        <f>G88</f>
        <v>0</v>
      </c>
      <c r="BA88" s="145"/>
      <c r="BB88" s="145"/>
      <c r="BC88" s="145"/>
      <c r="BD88" s="145"/>
      <c r="BE88" s="145"/>
      <c r="BF88" s="145"/>
      <c r="BG88" s="145"/>
      <c r="BH88" s="145"/>
      <c r="BI88" s="145"/>
      <c r="CA88" s="145">
        <v>12</v>
      </c>
      <c r="CB88" s="145">
        <v>0</v>
      </c>
      <c r="CZ88" s="108">
        <v>2</v>
      </c>
    </row>
    <row r="89" spans="1:104" ht="12.75">
      <c r="A89" s="146">
        <v>28</v>
      </c>
      <c r="B89" s="147" t="s">
        <v>1673</v>
      </c>
      <c r="C89" s="148" t="s">
        <v>2217</v>
      </c>
      <c r="D89" s="149" t="s">
        <v>273</v>
      </c>
      <c r="E89" s="150">
        <v>20</v>
      </c>
      <c r="F89" s="151">
        <v>0</v>
      </c>
      <c r="G89" s="152">
        <f>E89*F89</f>
        <v>0</v>
      </c>
      <c r="H89" s="153">
        <v>0</v>
      </c>
      <c r="I89" s="154">
        <f>E89*H89</f>
        <v>0</v>
      </c>
      <c r="J89" s="153"/>
      <c r="K89" s="154">
        <f>E89*J89</f>
        <v>0</v>
      </c>
      <c r="O89" s="145"/>
      <c r="Z89" s="145"/>
      <c r="AA89" s="145">
        <v>12</v>
      </c>
      <c r="AB89" s="145">
        <v>0</v>
      </c>
      <c r="AC89" s="145">
        <v>36</v>
      </c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55">
        <f>G89</f>
        <v>0</v>
      </c>
      <c r="BA89" s="145"/>
      <c r="BB89" s="145"/>
      <c r="BC89" s="145"/>
      <c r="BD89" s="145"/>
      <c r="BE89" s="145"/>
      <c r="BF89" s="145"/>
      <c r="BG89" s="145"/>
      <c r="BH89" s="145"/>
      <c r="BI89" s="145"/>
      <c r="CA89" s="145">
        <v>12</v>
      </c>
      <c r="CB89" s="145">
        <v>0</v>
      </c>
      <c r="CZ89" s="108">
        <v>2</v>
      </c>
    </row>
    <row r="90" spans="1:104" ht="12.75">
      <c r="A90" s="146">
        <v>29</v>
      </c>
      <c r="B90" s="147" t="s">
        <v>1675</v>
      </c>
      <c r="C90" s="148" t="s">
        <v>2218</v>
      </c>
      <c r="D90" s="149" t="s">
        <v>273</v>
      </c>
      <c r="E90" s="150">
        <v>2</v>
      </c>
      <c r="F90" s="151">
        <v>0</v>
      </c>
      <c r="G90" s="152">
        <f>E90*F90</f>
        <v>0</v>
      </c>
      <c r="H90" s="153">
        <v>0</v>
      </c>
      <c r="I90" s="154">
        <f>E90*H90</f>
        <v>0</v>
      </c>
      <c r="J90" s="153"/>
      <c r="K90" s="154">
        <f>E90*J90</f>
        <v>0</v>
      </c>
      <c r="O90" s="145"/>
      <c r="Z90" s="145"/>
      <c r="AA90" s="145">
        <v>12</v>
      </c>
      <c r="AB90" s="145">
        <v>0</v>
      </c>
      <c r="AC90" s="145">
        <v>37</v>
      </c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55">
        <f>G90</f>
        <v>0</v>
      </c>
      <c r="BA90" s="145"/>
      <c r="BB90" s="145"/>
      <c r="BC90" s="145"/>
      <c r="BD90" s="145"/>
      <c r="BE90" s="145"/>
      <c r="BF90" s="145"/>
      <c r="BG90" s="145"/>
      <c r="BH90" s="145"/>
      <c r="BI90" s="145"/>
      <c r="CA90" s="145">
        <v>12</v>
      </c>
      <c r="CB90" s="145">
        <v>0</v>
      </c>
      <c r="CZ90" s="108">
        <v>2</v>
      </c>
    </row>
    <row r="91" spans="1:104" ht="12.75">
      <c r="A91" s="146">
        <v>30</v>
      </c>
      <c r="B91" s="147" t="s">
        <v>1677</v>
      </c>
      <c r="C91" s="148" t="s">
        <v>2219</v>
      </c>
      <c r="D91" s="149" t="s">
        <v>273</v>
      </c>
      <c r="E91" s="150">
        <v>93</v>
      </c>
      <c r="F91" s="151">
        <v>0</v>
      </c>
      <c r="G91" s="152">
        <f>E91*F91</f>
        <v>0</v>
      </c>
      <c r="H91" s="153">
        <v>0</v>
      </c>
      <c r="I91" s="154">
        <f>E91*H91</f>
        <v>0</v>
      </c>
      <c r="J91" s="153"/>
      <c r="K91" s="154">
        <f>E91*J91</f>
        <v>0</v>
      </c>
      <c r="O91" s="145"/>
      <c r="Z91" s="145"/>
      <c r="AA91" s="145">
        <v>12</v>
      </c>
      <c r="AB91" s="145">
        <v>0</v>
      </c>
      <c r="AC91" s="145">
        <v>38</v>
      </c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55">
        <f>G91</f>
        <v>0</v>
      </c>
      <c r="BA91" s="145"/>
      <c r="BB91" s="145"/>
      <c r="BC91" s="145"/>
      <c r="BD91" s="145"/>
      <c r="BE91" s="145"/>
      <c r="BF91" s="145"/>
      <c r="BG91" s="145"/>
      <c r="BH91" s="145"/>
      <c r="BI91" s="145"/>
      <c r="CA91" s="145">
        <v>12</v>
      </c>
      <c r="CB91" s="145">
        <v>0</v>
      </c>
      <c r="CZ91" s="108">
        <v>2</v>
      </c>
    </row>
    <row r="92" spans="1:104" ht="22.5">
      <c r="A92" s="146">
        <v>31</v>
      </c>
      <c r="B92" s="147" t="s">
        <v>1679</v>
      </c>
      <c r="C92" s="148" t="s">
        <v>2220</v>
      </c>
      <c r="D92" s="149" t="s">
        <v>1637</v>
      </c>
      <c r="E92" s="150">
        <v>0</v>
      </c>
      <c r="F92" s="151">
        <v>0</v>
      </c>
      <c r="G92" s="152">
        <f>E92*F92</f>
        <v>0</v>
      </c>
      <c r="H92" s="153">
        <v>0</v>
      </c>
      <c r="I92" s="154">
        <f>E92*H92</f>
        <v>0</v>
      </c>
      <c r="J92" s="153"/>
      <c r="K92" s="154">
        <f>E92*J92</f>
        <v>0</v>
      </c>
      <c r="O92" s="145"/>
      <c r="Z92" s="145"/>
      <c r="AA92" s="145">
        <v>12</v>
      </c>
      <c r="AB92" s="145">
        <v>0</v>
      </c>
      <c r="AC92" s="145">
        <v>39</v>
      </c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55">
        <f>G92</f>
        <v>0</v>
      </c>
      <c r="BA92" s="145"/>
      <c r="BB92" s="145"/>
      <c r="BC92" s="145"/>
      <c r="BD92" s="145"/>
      <c r="BE92" s="145"/>
      <c r="BF92" s="145"/>
      <c r="BG92" s="145"/>
      <c r="BH92" s="145"/>
      <c r="BI92" s="145"/>
      <c r="CA92" s="145">
        <v>12</v>
      </c>
      <c r="CB92" s="145">
        <v>0</v>
      </c>
      <c r="CZ92" s="108">
        <v>2</v>
      </c>
    </row>
    <row r="93" spans="1:104" ht="22.5">
      <c r="A93" s="146">
        <v>32</v>
      </c>
      <c r="B93" s="147" t="s">
        <v>1681</v>
      </c>
      <c r="C93" s="148" t="s">
        <v>2221</v>
      </c>
      <c r="D93" s="149" t="s">
        <v>273</v>
      </c>
      <c r="E93" s="150">
        <v>26</v>
      </c>
      <c r="F93" s="151">
        <v>0</v>
      </c>
      <c r="G93" s="152">
        <f>E93*F93</f>
        <v>0</v>
      </c>
      <c r="H93" s="153">
        <v>0</v>
      </c>
      <c r="I93" s="154">
        <f>E93*H93</f>
        <v>0</v>
      </c>
      <c r="J93" s="153"/>
      <c r="K93" s="154">
        <f>E93*J93</f>
        <v>0</v>
      </c>
      <c r="O93" s="145"/>
      <c r="Z93" s="145"/>
      <c r="AA93" s="145">
        <v>12</v>
      </c>
      <c r="AB93" s="145">
        <v>0</v>
      </c>
      <c r="AC93" s="145">
        <v>40</v>
      </c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55">
        <f>G93</f>
        <v>0</v>
      </c>
      <c r="BA93" s="145"/>
      <c r="BB93" s="145"/>
      <c r="BC93" s="145"/>
      <c r="BD93" s="145"/>
      <c r="BE93" s="145"/>
      <c r="BF93" s="145"/>
      <c r="BG93" s="145"/>
      <c r="BH93" s="145"/>
      <c r="BI93" s="145"/>
      <c r="CA93" s="145">
        <v>12</v>
      </c>
      <c r="CB93" s="145">
        <v>0</v>
      </c>
      <c r="CZ93" s="108">
        <v>2</v>
      </c>
    </row>
    <row r="94" spans="1:104" ht="12.75">
      <c r="A94" s="146">
        <v>33</v>
      </c>
      <c r="B94" s="147" t="s">
        <v>1683</v>
      </c>
      <c r="C94" s="148" t="s">
        <v>2222</v>
      </c>
      <c r="D94" s="149" t="s">
        <v>273</v>
      </c>
      <c r="E94" s="150">
        <v>1</v>
      </c>
      <c r="F94" s="151">
        <v>0</v>
      </c>
      <c r="G94" s="152">
        <f>E94*F94</f>
        <v>0</v>
      </c>
      <c r="H94" s="153">
        <v>0</v>
      </c>
      <c r="I94" s="154">
        <f>E94*H94</f>
        <v>0</v>
      </c>
      <c r="J94" s="153"/>
      <c r="K94" s="154">
        <f>E94*J94</f>
        <v>0</v>
      </c>
      <c r="O94" s="145"/>
      <c r="Z94" s="145"/>
      <c r="AA94" s="145">
        <v>12</v>
      </c>
      <c r="AB94" s="145">
        <v>0</v>
      </c>
      <c r="AC94" s="145">
        <v>41</v>
      </c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55">
        <f>G94</f>
        <v>0</v>
      </c>
      <c r="BA94" s="145"/>
      <c r="BB94" s="145"/>
      <c r="BC94" s="145"/>
      <c r="BD94" s="145"/>
      <c r="BE94" s="145"/>
      <c r="BF94" s="145"/>
      <c r="BG94" s="145"/>
      <c r="BH94" s="145"/>
      <c r="BI94" s="145"/>
      <c r="CA94" s="145">
        <v>12</v>
      </c>
      <c r="CB94" s="145">
        <v>0</v>
      </c>
      <c r="CZ94" s="108">
        <v>2</v>
      </c>
    </row>
    <row r="95" spans="1:104" ht="22.5">
      <c r="A95" s="146">
        <v>34</v>
      </c>
      <c r="B95" s="147" t="s">
        <v>1685</v>
      </c>
      <c r="C95" s="148" t="s">
        <v>2223</v>
      </c>
      <c r="D95" s="149" t="s">
        <v>1661</v>
      </c>
      <c r="E95" s="150">
        <v>182</v>
      </c>
      <c r="F95" s="151">
        <v>0</v>
      </c>
      <c r="G95" s="152">
        <f>E95*F95</f>
        <v>0</v>
      </c>
      <c r="H95" s="153">
        <v>0</v>
      </c>
      <c r="I95" s="154">
        <f>E95*H95</f>
        <v>0</v>
      </c>
      <c r="J95" s="153"/>
      <c r="K95" s="154">
        <f>E95*J95</f>
        <v>0</v>
      </c>
      <c r="O95" s="145"/>
      <c r="Z95" s="145"/>
      <c r="AA95" s="145">
        <v>12</v>
      </c>
      <c r="AB95" s="145">
        <v>0</v>
      </c>
      <c r="AC95" s="145">
        <v>42</v>
      </c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55">
        <f>G95</f>
        <v>0</v>
      </c>
      <c r="BA95" s="145"/>
      <c r="BB95" s="145"/>
      <c r="BC95" s="145"/>
      <c r="BD95" s="145"/>
      <c r="BE95" s="145"/>
      <c r="BF95" s="145"/>
      <c r="BG95" s="145"/>
      <c r="BH95" s="145"/>
      <c r="BI95" s="145"/>
      <c r="CA95" s="145">
        <v>12</v>
      </c>
      <c r="CB95" s="145">
        <v>0</v>
      </c>
      <c r="CZ95" s="108">
        <v>2</v>
      </c>
    </row>
    <row r="96" spans="1:104" ht="22.5">
      <c r="A96" s="146">
        <v>35</v>
      </c>
      <c r="B96" s="147" t="s">
        <v>1687</v>
      </c>
      <c r="C96" s="148" t="s">
        <v>2224</v>
      </c>
      <c r="D96" s="149" t="s">
        <v>1661</v>
      </c>
      <c r="E96" s="150">
        <v>78</v>
      </c>
      <c r="F96" s="151">
        <v>0</v>
      </c>
      <c r="G96" s="152">
        <f>E96*F96</f>
        <v>0</v>
      </c>
      <c r="H96" s="153">
        <v>0</v>
      </c>
      <c r="I96" s="154">
        <f>E96*H96</f>
        <v>0</v>
      </c>
      <c r="J96" s="153"/>
      <c r="K96" s="154">
        <f>E96*J96</f>
        <v>0</v>
      </c>
      <c r="O96" s="145"/>
      <c r="Z96" s="145"/>
      <c r="AA96" s="145">
        <v>12</v>
      </c>
      <c r="AB96" s="145">
        <v>0</v>
      </c>
      <c r="AC96" s="145">
        <v>43</v>
      </c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55">
        <f>G96</f>
        <v>0</v>
      </c>
      <c r="BA96" s="145"/>
      <c r="BB96" s="145"/>
      <c r="BC96" s="145"/>
      <c r="BD96" s="145"/>
      <c r="BE96" s="145"/>
      <c r="BF96" s="145"/>
      <c r="BG96" s="145"/>
      <c r="BH96" s="145"/>
      <c r="BI96" s="145"/>
      <c r="CA96" s="145">
        <v>12</v>
      </c>
      <c r="CB96" s="145">
        <v>0</v>
      </c>
      <c r="CZ96" s="108">
        <v>2</v>
      </c>
    </row>
    <row r="97" spans="1:104" ht="22.5">
      <c r="A97" s="146">
        <v>36</v>
      </c>
      <c r="B97" s="147" t="s">
        <v>1689</v>
      </c>
      <c r="C97" s="148" t="s">
        <v>2225</v>
      </c>
      <c r="D97" s="149" t="s">
        <v>1661</v>
      </c>
      <c r="E97" s="150">
        <v>36</v>
      </c>
      <c r="F97" s="151">
        <v>0</v>
      </c>
      <c r="G97" s="152">
        <f>E97*F97</f>
        <v>0</v>
      </c>
      <c r="H97" s="153">
        <v>0</v>
      </c>
      <c r="I97" s="154">
        <f>E97*H97</f>
        <v>0</v>
      </c>
      <c r="J97" s="153"/>
      <c r="K97" s="154">
        <f>E97*J97</f>
        <v>0</v>
      </c>
      <c r="O97" s="145"/>
      <c r="Z97" s="145"/>
      <c r="AA97" s="145">
        <v>12</v>
      </c>
      <c r="AB97" s="145">
        <v>0</v>
      </c>
      <c r="AC97" s="145">
        <v>44</v>
      </c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55">
        <f>G97</f>
        <v>0</v>
      </c>
      <c r="BA97" s="145"/>
      <c r="BB97" s="145"/>
      <c r="BC97" s="145"/>
      <c r="BD97" s="145"/>
      <c r="BE97" s="145"/>
      <c r="BF97" s="145"/>
      <c r="BG97" s="145"/>
      <c r="BH97" s="145"/>
      <c r="BI97" s="145"/>
      <c r="CA97" s="145">
        <v>12</v>
      </c>
      <c r="CB97" s="145">
        <v>0</v>
      </c>
      <c r="CZ97" s="108">
        <v>2</v>
      </c>
    </row>
    <row r="98" spans="1:104" ht="22.5">
      <c r="A98" s="146">
        <v>37</v>
      </c>
      <c r="B98" s="147" t="s">
        <v>1691</v>
      </c>
      <c r="C98" s="148" t="s">
        <v>2226</v>
      </c>
      <c r="D98" s="149" t="s">
        <v>1661</v>
      </c>
      <c r="E98" s="150">
        <v>32</v>
      </c>
      <c r="F98" s="151">
        <v>0</v>
      </c>
      <c r="G98" s="152">
        <f>E98*F98</f>
        <v>0</v>
      </c>
      <c r="H98" s="153">
        <v>0</v>
      </c>
      <c r="I98" s="154">
        <f>E98*H98</f>
        <v>0</v>
      </c>
      <c r="J98" s="153"/>
      <c r="K98" s="154">
        <f>E98*J98</f>
        <v>0</v>
      </c>
      <c r="O98" s="145"/>
      <c r="Z98" s="145"/>
      <c r="AA98" s="145">
        <v>12</v>
      </c>
      <c r="AB98" s="145">
        <v>0</v>
      </c>
      <c r="AC98" s="145">
        <v>45</v>
      </c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55">
        <f>G98</f>
        <v>0</v>
      </c>
      <c r="BA98" s="145"/>
      <c r="BB98" s="145"/>
      <c r="BC98" s="145"/>
      <c r="BD98" s="145"/>
      <c r="BE98" s="145"/>
      <c r="BF98" s="145"/>
      <c r="BG98" s="145"/>
      <c r="BH98" s="145"/>
      <c r="BI98" s="145"/>
      <c r="CA98" s="145">
        <v>12</v>
      </c>
      <c r="CB98" s="145">
        <v>0</v>
      </c>
      <c r="CZ98" s="108">
        <v>2</v>
      </c>
    </row>
    <row r="99" spans="1:104" ht="22.5">
      <c r="A99" s="146">
        <v>38</v>
      </c>
      <c r="B99" s="147" t="s">
        <v>1693</v>
      </c>
      <c r="C99" s="148" t="s">
        <v>2227</v>
      </c>
      <c r="D99" s="149" t="s">
        <v>1661</v>
      </c>
      <c r="E99" s="150">
        <v>12</v>
      </c>
      <c r="F99" s="151">
        <v>0</v>
      </c>
      <c r="G99" s="152">
        <f>E99*F99</f>
        <v>0</v>
      </c>
      <c r="H99" s="153">
        <v>0</v>
      </c>
      <c r="I99" s="154">
        <f>E99*H99</f>
        <v>0</v>
      </c>
      <c r="J99" s="153"/>
      <c r="K99" s="154">
        <f>E99*J99</f>
        <v>0</v>
      </c>
      <c r="O99" s="145"/>
      <c r="Z99" s="145"/>
      <c r="AA99" s="145">
        <v>12</v>
      </c>
      <c r="AB99" s="145">
        <v>0</v>
      </c>
      <c r="AC99" s="145">
        <v>46</v>
      </c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55">
        <f>G99</f>
        <v>0</v>
      </c>
      <c r="BA99" s="145"/>
      <c r="BB99" s="145"/>
      <c r="BC99" s="145"/>
      <c r="BD99" s="145"/>
      <c r="BE99" s="145"/>
      <c r="BF99" s="145"/>
      <c r="BG99" s="145"/>
      <c r="BH99" s="145"/>
      <c r="BI99" s="145"/>
      <c r="CA99" s="145">
        <v>12</v>
      </c>
      <c r="CB99" s="145">
        <v>0</v>
      </c>
      <c r="CZ99" s="108">
        <v>2</v>
      </c>
    </row>
    <row r="100" spans="1:104" ht="22.5">
      <c r="A100" s="146">
        <v>39</v>
      </c>
      <c r="B100" s="147" t="s">
        <v>1695</v>
      </c>
      <c r="C100" s="148" t="s">
        <v>2228</v>
      </c>
      <c r="D100" s="149" t="s">
        <v>1661</v>
      </c>
      <c r="E100" s="150">
        <v>242</v>
      </c>
      <c r="F100" s="151">
        <v>0</v>
      </c>
      <c r="G100" s="152">
        <f>E100*F100</f>
        <v>0</v>
      </c>
      <c r="H100" s="153">
        <v>0</v>
      </c>
      <c r="I100" s="154">
        <f>E100*H100</f>
        <v>0</v>
      </c>
      <c r="J100" s="153"/>
      <c r="K100" s="154">
        <f>E100*J100</f>
        <v>0</v>
      </c>
      <c r="O100" s="145"/>
      <c r="Z100" s="145"/>
      <c r="AA100" s="145">
        <v>12</v>
      </c>
      <c r="AB100" s="145">
        <v>0</v>
      </c>
      <c r="AC100" s="145">
        <v>47</v>
      </c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55">
        <f>G100</f>
        <v>0</v>
      </c>
      <c r="BA100" s="145"/>
      <c r="BB100" s="145"/>
      <c r="BC100" s="145"/>
      <c r="BD100" s="145"/>
      <c r="BE100" s="145"/>
      <c r="BF100" s="145"/>
      <c r="BG100" s="145"/>
      <c r="BH100" s="145"/>
      <c r="BI100" s="145"/>
      <c r="CA100" s="145">
        <v>12</v>
      </c>
      <c r="CB100" s="145">
        <v>0</v>
      </c>
      <c r="CZ100" s="108">
        <v>2</v>
      </c>
    </row>
    <row r="101" spans="1:104" ht="22.5">
      <c r="A101" s="146">
        <v>40</v>
      </c>
      <c r="B101" s="147" t="s">
        <v>1697</v>
      </c>
      <c r="C101" s="148" t="s">
        <v>2229</v>
      </c>
      <c r="D101" s="149" t="s">
        <v>1661</v>
      </c>
      <c r="E101" s="150">
        <v>64</v>
      </c>
      <c r="F101" s="151">
        <v>0</v>
      </c>
      <c r="G101" s="152">
        <f>E101*F101</f>
        <v>0</v>
      </c>
      <c r="H101" s="153">
        <v>0</v>
      </c>
      <c r="I101" s="154">
        <f>E101*H101</f>
        <v>0</v>
      </c>
      <c r="J101" s="153"/>
      <c r="K101" s="154">
        <f>E101*J101</f>
        <v>0</v>
      </c>
      <c r="O101" s="145"/>
      <c r="Z101" s="145"/>
      <c r="AA101" s="145">
        <v>12</v>
      </c>
      <c r="AB101" s="145">
        <v>0</v>
      </c>
      <c r="AC101" s="145">
        <v>48</v>
      </c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55">
        <f>G101</f>
        <v>0</v>
      </c>
      <c r="BA101" s="145"/>
      <c r="BB101" s="145"/>
      <c r="BC101" s="145"/>
      <c r="BD101" s="145"/>
      <c r="BE101" s="145"/>
      <c r="BF101" s="145"/>
      <c r="BG101" s="145"/>
      <c r="BH101" s="145"/>
      <c r="BI101" s="145"/>
      <c r="CA101" s="145">
        <v>12</v>
      </c>
      <c r="CB101" s="145">
        <v>0</v>
      </c>
      <c r="CZ101" s="108">
        <v>2</v>
      </c>
    </row>
    <row r="102" spans="1:104" ht="22.5">
      <c r="A102" s="146">
        <v>41</v>
      </c>
      <c r="B102" s="147" t="s">
        <v>1699</v>
      </c>
      <c r="C102" s="148" t="s">
        <v>2230</v>
      </c>
      <c r="D102" s="149" t="s">
        <v>1661</v>
      </c>
      <c r="E102" s="150">
        <v>36</v>
      </c>
      <c r="F102" s="151">
        <v>0</v>
      </c>
      <c r="G102" s="152">
        <f>E102*F102</f>
        <v>0</v>
      </c>
      <c r="H102" s="153">
        <v>0</v>
      </c>
      <c r="I102" s="154">
        <f>E102*H102</f>
        <v>0</v>
      </c>
      <c r="J102" s="153"/>
      <c r="K102" s="154">
        <f>E102*J102</f>
        <v>0</v>
      </c>
      <c r="O102" s="145"/>
      <c r="Z102" s="145"/>
      <c r="AA102" s="145">
        <v>12</v>
      </c>
      <c r="AB102" s="145">
        <v>0</v>
      </c>
      <c r="AC102" s="145">
        <v>49</v>
      </c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55">
        <f>G102</f>
        <v>0</v>
      </c>
      <c r="BA102" s="145"/>
      <c r="BB102" s="145"/>
      <c r="BC102" s="145"/>
      <c r="BD102" s="145"/>
      <c r="BE102" s="145"/>
      <c r="BF102" s="145"/>
      <c r="BG102" s="145"/>
      <c r="BH102" s="145"/>
      <c r="BI102" s="145"/>
      <c r="CA102" s="145">
        <v>12</v>
      </c>
      <c r="CB102" s="145">
        <v>0</v>
      </c>
      <c r="CZ102" s="108">
        <v>2</v>
      </c>
    </row>
    <row r="103" spans="1:104" ht="22.5">
      <c r="A103" s="146">
        <v>42</v>
      </c>
      <c r="B103" s="147" t="s">
        <v>1703</v>
      </c>
      <c r="C103" s="148" t="s">
        <v>2231</v>
      </c>
      <c r="D103" s="149" t="s">
        <v>1661</v>
      </c>
      <c r="E103" s="150">
        <v>32</v>
      </c>
      <c r="F103" s="151">
        <v>0</v>
      </c>
      <c r="G103" s="152">
        <f>E103*F103</f>
        <v>0</v>
      </c>
      <c r="H103" s="153">
        <v>0</v>
      </c>
      <c r="I103" s="154">
        <f>E103*H103</f>
        <v>0</v>
      </c>
      <c r="J103" s="153"/>
      <c r="K103" s="154">
        <f>E103*J103</f>
        <v>0</v>
      </c>
      <c r="O103" s="145"/>
      <c r="Z103" s="145"/>
      <c r="AA103" s="145">
        <v>12</v>
      </c>
      <c r="AB103" s="145">
        <v>0</v>
      </c>
      <c r="AC103" s="145">
        <v>50</v>
      </c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55">
        <f>G103</f>
        <v>0</v>
      </c>
      <c r="BA103" s="145"/>
      <c r="BB103" s="145"/>
      <c r="BC103" s="145"/>
      <c r="BD103" s="145"/>
      <c r="BE103" s="145"/>
      <c r="BF103" s="145"/>
      <c r="BG103" s="145"/>
      <c r="BH103" s="145"/>
      <c r="BI103" s="145"/>
      <c r="CA103" s="145">
        <v>12</v>
      </c>
      <c r="CB103" s="145">
        <v>0</v>
      </c>
      <c r="CZ103" s="108">
        <v>2</v>
      </c>
    </row>
    <row r="104" spans="1:104" ht="22.5">
      <c r="A104" s="146">
        <v>43</v>
      </c>
      <c r="B104" s="147" t="s">
        <v>1705</v>
      </c>
      <c r="C104" s="148" t="s">
        <v>2232</v>
      </c>
      <c r="D104" s="149" t="s">
        <v>1661</v>
      </c>
      <c r="E104" s="150">
        <v>0</v>
      </c>
      <c r="F104" s="151">
        <v>0</v>
      </c>
      <c r="G104" s="152">
        <f>E104*F104</f>
        <v>0</v>
      </c>
      <c r="H104" s="153">
        <v>0</v>
      </c>
      <c r="I104" s="154">
        <f>E104*H104</f>
        <v>0</v>
      </c>
      <c r="J104" s="153"/>
      <c r="K104" s="154">
        <f>E104*J104</f>
        <v>0</v>
      </c>
      <c r="O104" s="145"/>
      <c r="Z104" s="145"/>
      <c r="AA104" s="145">
        <v>12</v>
      </c>
      <c r="AB104" s="145">
        <v>0</v>
      </c>
      <c r="AC104" s="145">
        <v>51</v>
      </c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55">
        <f>G104</f>
        <v>0</v>
      </c>
      <c r="BA104" s="145"/>
      <c r="BB104" s="145"/>
      <c r="BC104" s="145"/>
      <c r="BD104" s="145"/>
      <c r="BE104" s="145"/>
      <c r="BF104" s="145"/>
      <c r="BG104" s="145"/>
      <c r="BH104" s="145"/>
      <c r="BI104" s="145"/>
      <c r="CA104" s="145">
        <v>12</v>
      </c>
      <c r="CB104" s="145">
        <v>0</v>
      </c>
      <c r="CZ104" s="108">
        <v>2</v>
      </c>
    </row>
    <row r="105" spans="1:104" ht="22.5">
      <c r="A105" s="146">
        <v>44</v>
      </c>
      <c r="B105" s="147" t="s">
        <v>1709</v>
      </c>
      <c r="C105" s="148" t="s">
        <v>2233</v>
      </c>
      <c r="D105" s="149" t="s">
        <v>1661</v>
      </c>
      <c r="E105" s="150">
        <v>72</v>
      </c>
      <c r="F105" s="151">
        <v>0</v>
      </c>
      <c r="G105" s="152">
        <f>E105*F105</f>
        <v>0</v>
      </c>
      <c r="H105" s="153">
        <v>0</v>
      </c>
      <c r="I105" s="154">
        <f>E105*H105</f>
        <v>0</v>
      </c>
      <c r="J105" s="153"/>
      <c r="K105" s="154">
        <f>E105*J105</f>
        <v>0</v>
      </c>
      <c r="O105" s="145"/>
      <c r="Z105" s="145"/>
      <c r="AA105" s="145">
        <v>12</v>
      </c>
      <c r="AB105" s="145">
        <v>0</v>
      </c>
      <c r="AC105" s="145">
        <v>52</v>
      </c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55">
        <f>G105</f>
        <v>0</v>
      </c>
      <c r="BA105" s="145"/>
      <c r="BB105" s="145"/>
      <c r="BC105" s="145"/>
      <c r="BD105" s="145"/>
      <c r="BE105" s="145"/>
      <c r="BF105" s="145"/>
      <c r="BG105" s="145"/>
      <c r="BH105" s="145"/>
      <c r="BI105" s="145"/>
      <c r="CA105" s="145">
        <v>12</v>
      </c>
      <c r="CB105" s="145">
        <v>0</v>
      </c>
      <c r="CZ105" s="108">
        <v>2</v>
      </c>
    </row>
    <row r="106" spans="1:104" ht="12.75">
      <c r="A106" s="146">
        <v>45</v>
      </c>
      <c r="B106" s="147" t="s">
        <v>1711</v>
      </c>
      <c r="C106" s="148" t="s">
        <v>2234</v>
      </c>
      <c r="D106" s="149" t="s">
        <v>74</v>
      </c>
      <c r="E106" s="150">
        <v>424</v>
      </c>
      <c r="F106" s="151">
        <v>0</v>
      </c>
      <c r="G106" s="152">
        <f>E106*F106</f>
        <v>0</v>
      </c>
      <c r="H106" s="153">
        <v>0</v>
      </c>
      <c r="I106" s="154">
        <f>E106*H106</f>
        <v>0</v>
      </c>
      <c r="J106" s="153"/>
      <c r="K106" s="154">
        <f>E106*J106</f>
        <v>0</v>
      </c>
      <c r="O106" s="145"/>
      <c r="Z106" s="145"/>
      <c r="AA106" s="145">
        <v>12</v>
      </c>
      <c r="AB106" s="145">
        <v>0</v>
      </c>
      <c r="AC106" s="145">
        <v>53</v>
      </c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55">
        <f>G106</f>
        <v>0</v>
      </c>
      <c r="BA106" s="145"/>
      <c r="BB106" s="145"/>
      <c r="BC106" s="145"/>
      <c r="BD106" s="145"/>
      <c r="BE106" s="145"/>
      <c r="BF106" s="145"/>
      <c r="BG106" s="145"/>
      <c r="BH106" s="145"/>
      <c r="BI106" s="145"/>
      <c r="CA106" s="145">
        <v>12</v>
      </c>
      <c r="CB106" s="145">
        <v>0</v>
      </c>
      <c r="CZ106" s="108">
        <v>2</v>
      </c>
    </row>
    <row r="107" spans="1:104" ht="12.75">
      <c r="A107" s="146">
        <v>46</v>
      </c>
      <c r="B107" s="147" t="s">
        <v>1713</v>
      </c>
      <c r="C107" s="148" t="s">
        <v>2235</v>
      </c>
      <c r="D107" s="149" t="s">
        <v>74</v>
      </c>
      <c r="E107" s="150">
        <v>142</v>
      </c>
      <c r="F107" s="151">
        <v>0</v>
      </c>
      <c r="G107" s="152">
        <f>E107*F107</f>
        <v>0</v>
      </c>
      <c r="H107" s="153">
        <v>0</v>
      </c>
      <c r="I107" s="154">
        <f>E107*H107</f>
        <v>0</v>
      </c>
      <c r="J107" s="153"/>
      <c r="K107" s="154">
        <f>E107*J107</f>
        <v>0</v>
      </c>
      <c r="O107" s="145"/>
      <c r="Z107" s="145"/>
      <c r="AA107" s="145">
        <v>12</v>
      </c>
      <c r="AB107" s="145">
        <v>0</v>
      </c>
      <c r="AC107" s="145">
        <v>54</v>
      </c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55">
        <f>G107</f>
        <v>0</v>
      </c>
      <c r="BA107" s="145"/>
      <c r="BB107" s="145"/>
      <c r="BC107" s="145"/>
      <c r="BD107" s="145"/>
      <c r="BE107" s="145"/>
      <c r="BF107" s="145"/>
      <c r="BG107" s="145"/>
      <c r="BH107" s="145"/>
      <c r="BI107" s="145"/>
      <c r="CA107" s="145">
        <v>12</v>
      </c>
      <c r="CB107" s="145">
        <v>0</v>
      </c>
      <c r="CZ107" s="108">
        <v>2</v>
      </c>
    </row>
    <row r="108" spans="1:104" ht="12.75">
      <c r="A108" s="146">
        <v>47</v>
      </c>
      <c r="B108" s="147" t="s">
        <v>1715</v>
      </c>
      <c r="C108" s="148" t="s">
        <v>2236</v>
      </c>
      <c r="D108" s="149" t="s">
        <v>74</v>
      </c>
      <c r="E108" s="150">
        <v>0</v>
      </c>
      <c r="F108" s="151">
        <v>0</v>
      </c>
      <c r="G108" s="152">
        <f>E108*F108</f>
        <v>0</v>
      </c>
      <c r="H108" s="153">
        <v>0</v>
      </c>
      <c r="I108" s="154">
        <f>E108*H108</f>
        <v>0</v>
      </c>
      <c r="J108" s="153"/>
      <c r="K108" s="154">
        <f>E108*J108</f>
        <v>0</v>
      </c>
      <c r="O108" s="145"/>
      <c r="Z108" s="145"/>
      <c r="AA108" s="145">
        <v>12</v>
      </c>
      <c r="AB108" s="145">
        <v>0</v>
      </c>
      <c r="AC108" s="145">
        <v>55</v>
      </c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55">
        <f>G108</f>
        <v>0</v>
      </c>
      <c r="BA108" s="145"/>
      <c r="BB108" s="145"/>
      <c r="BC108" s="145"/>
      <c r="BD108" s="145"/>
      <c r="BE108" s="145"/>
      <c r="BF108" s="145"/>
      <c r="BG108" s="145"/>
      <c r="BH108" s="145"/>
      <c r="BI108" s="145"/>
      <c r="CA108" s="145">
        <v>12</v>
      </c>
      <c r="CB108" s="145">
        <v>0</v>
      </c>
      <c r="CZ108" s="108">
        <v>2</v>
      </c>
    </row>
    <row r="109" spans="1:104" ht="12.75">
      <c r="A109" s="146">
        <v>48</v>
      </c>
      <c r="B109" s="147" t="s">
        <v>1717</v>
      </c>
      <c r="C109" s="148" t="s">
        <v>2237</v>
      </c>
      <c r="D109" s="149" t="s">
        <v>74</v>
      </c>
      <c r="E109" s="150">
        <v>72</v>
      </c>
      <c r="F109" s="151">
        <v>0</v>
      </c>
      <c r="G109" s="152">
        <f>E109*F109</f>
        <v>0</v>
      </c>
      <c r="H109" s="153">
        <v>0</v>
      </c>
      <c r="I109" s="154">
        <f>E109*H109</f>
        <v>0</v>
      </c>
      <c r="J109" s="153"/>
      <c r="K109" s="154">
        <f>E109*J109</f>
        <v>0</v>
      </c>
      <c r="O109" s="145"/>
      <c r="Z109" s="145"/>
      <c r="AA109" s="145">
        <v>12</v>
      </c>
      <c r="AB109" s="145">
        <v>0</v>
      </c>
      <c r="AC109" s="145">
        <v>56</v>
      </c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55">
        <f>G109</f>
        <v>0</v>
      </c>
      <c r="BA109" s="145"/>
      <c r="BB109" s="145"/>
      <c r="BC109" s="145"/>
      <c r="BD109" s="145"/>
      <c r="BE109" s="145"/>
      <c r="BF109" s="145"/>
      <c r="BG109" s="145"/>
      <c r="BH109" s="145"/>
      <c r="BI109" s="145"/>
      <c r="CA109" s="145">
        <v>12</v>
      </c>
      <c r="CB109" s="145">
        <v>0</v>
      </c>
      <c r="CZ109" s="108">
        <v>2</v>
      </c>
    </row>
    <row r="110" spans="1:104" ht="12.75">
      <c r="A110" s="146">
        <v>49</v>
      </c>
      <c r="B110" s="147" t="s">
        <v>1719</v>
      </c>
      <c r="C110" s="148" t="s">
        <v>2238</v>
      </c>
      <c r="D110" s="149" t="s">
        <v>74</v>
      </c>
      <c r="E110" s="150">
        <v>64</v>
      </c>
      <c r="F110" s="151">
        <v>0</v>
      </c>
      <c r="G110" s="152">
        <f>E110*F110</f>
        <v>0</v>
      </c>
      <c r="H110" s="153">
        <v>0</v>
      </c>
      <c r="I110" s="154">
        <f>E110*H110</f>
        <v>0</v>
      </c>
      <c r="J110" s="153"/>
      <c r="K110" s="154">
        <f>E110*J110</f>
        <v>0</v>
      </c>
      <c r="O110" s="145"/>
      <c r="Z110" s="145"/>
      <c r="AA110" s="145">
        <v>12</v>
      </c>
      <c r="AB110" s="145">
        <v>0</v>
      </c>
      <c r="AC110" s="145">
        <v>57</v>
      </c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55">
        <f>G110</f>
        <v>0</v>
      </c>
      <c r="BA110" s="145"/>
      <c r="BB110" s="145"/>
      <c r="BC110" s="145"/>
      <c r="BD110" s="145"/>
      <c r="BE110" s="145"/>
      <c r="BF110" s="145"/>
      <c r="BG110" s="145"/>
      <c r="BH110" s="145"/>
      <c r="BI110" s="145"/>
      <c r="CA110" s="145">
        <v>12</v>
      </c>
      <c r="CB110" s="145">
        <v>0</v>
      </c>
      <c r="CZ110" s="108">
        <v>2</v>
      </c>
    </row>
    <row r="111" spans="1:104" ht="12.75">
      <c r="A111" s="146">
        <v>50</v>
      </c>
      <c r="B111" s="147" t="s">
        <v>1721</v>
      </c>
      <c r="C111" s="148" t="s">
        <v>2239</v>
      </c>
      <c r="D111" s="149" t="s">
        <v>74</v>
      </c>
      <c r="E111" s="150">
        <v>72</v>
      </c>
      <c r="F111" s="151">
        <v>0</v>
      </c>
      <c r="G111" s="152">
        <f>E111*F111</f>
        <v>0</v>
      </c>
      <c r="H111" s="153">
        <v>0</v>
      </c>
      <c r="I111" s="154">
        <f>E111*H111</f>
        <v>0</v>
      </c>
      <c r="J111" s="153"/>
      <c r="K111" s="154">
        <f>E111*J111</f>
        <v>0</v>
      </c>
      <c r="O111" s="145"/>
      <c r="Z111" s="145"/>
      <c r="AA111" s="145">
        <v>12</v>
      </c>
      <c r="AB111" s="145">
        <v>0</v>
      </c>
      <c r="AC111" s="145">
        <v>58</v>
      </c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55">
        <f>G111</f>
        <v>0</v>
      </c>
      <c r="BA111" s="145"/>
      <c r="BB111" s="145"/>
      <c r="BC111" s="145"/>
      <c r="BD111" s="145"/>
      <c r="BE111" s="145"/>
      <c r="BF111" s="145"/>
      <c r="BG111" s="145"/>
      <c r="BH111" s="145"/>
      <c r="BI111" s="145"/>
      <c r="CA111" s="145">
        <v>12</v>
      </c>
      <c r="CB111" s="145">
        <v>0</v>
      </c>
      <c r="CZ111" s="108">
        <v>2</v>
      </c>
    </row>
    <row r="112" spans="1:104" ht="12.75">
      <c r="A112" s="146">
        <v>51</v>
      </c>
      <c r="B112" s="147" t="s">
        <v>2240</v>
      </c>
      <c r="C112" s="148" t="s">
        <v>2241</v>
      </c>
      <c r="D112" s="149" t="s">
        <v>74</v>
      </c>
      <c r="E112" s="150">
        <v>12</v>
      </c>
      <c r="F112" s="151">
        <v>0</v>
      </c>
      <c r="G112" s="152">
        <f>E112*F112</f>
        <v>0</v>
      </c>
      <c r="H112" s="153">
        <v>0</v>
      </c>
      <c r="I112" s="154">
        <f>E112*H112</f>
        <v>0</v>
      </c>
      <c r="J112" s="153"/>
      <c r="K112" s="154">
        <f>E112*J112</f>
        <v>0</v>
      </c>
      <c r="O112" s="145"/>
      <c r="Z112" s="145"/>
      <c r="AA112" s="145">
        <v>12</v>
      </c>
      <c r="AB112" s="145">
        <v>0</v>
      </c>
      <c r="AC112" s="145">
        <v>59</v>
      </c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55">
        <f>G112</f>
        <v>0</v>
      </c>
      <c r="BA112" s="145"/>
      <c r="BB112" s="145"/>
      <c r="BC112" s="145"/>
      <c r="BD112" s="145"/>
      <c r="BE112" s="145"/>
      <c r="BF112" s="145"/>
      <c r="BG112" s="145"/>
      <c r="BH112" s="145"/>
      <c r="BI112" s="145"/>
      <c r="CA112" s="145">
        <v>12</v>
      </c>
      <c r="CB112" s="145">
        <v>0</v>
      </c>
      <c r="CZ112" s="108">
        <v>2</v>
      </c>
    </row>
    <row r="113" spans="1:104" ht="12.75">
      <c r="A113" s="146">
        <v>52</v>
      </c>
      <c r="B113" s="147" t="s">
        <v>2242</v>
      </c>
      <c r="C113" s="148" t="s">
        <v>2243</v>
      </c>
      <c r="D113" s="149" t="s">
        <v>273</v>
      </c>
      <c r="E113" s="150">
        <v>93</v>
      </c>
      <c r="F113" s="151">
        <v>0</v>
      </c>
      <c r="G113" s="152">
        <f>E113*F113</f>
        <v>0</v>
      </c>
      <c r="H113" s="153">
        <v>0</v>
      </c>
      <c r="I113" s="154">
        <f>E113*H113</f>
        <v>0</v>
      </c>
      <c r="J113" s="153"/>
      <c r="K113" s="154">
        <f>E113*J113</f>
        <v>0</v>
      </c>
      <c r="O113" s="145"/>
      <c r="Z113" s="145"/>
      <c r="AA113" s="145">
        <v>12</v>
      </c>
      <c r="AB113" s="145">
        <v>0</v>
      </c>
      <c r="AC113" s="145">
        <v>60</v>
      </c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55">
        <f>G113</f>
        <v>0</v>
      </c>
      <c r="BA113" s="145"/>
      <c r="BB113" s="145"/>
      <c r="BC113" s="145"/>
      <c r="BD113" s="145"/>
      <c r="BE113" s="145"/>
      <c r="BF113" s="145"/>
      <c r="BG113" s="145"/>
      <c r="BH113" s="145"/>
      <c r="BI113" s="145"/>
      <c r="CA113" s="145">
        <v>12</v>
      </c>
      <c r="CB113" s="145">
        <v>0</v>
      </c>
      <c r="CZ113" s="108">
        <v>2</v>
      </c>
    </row>
    <row r="114" spans="1:104" ht="22.5">
      <c r="A114" s="146">
        <v>53</v>
      </c>
      <c r="B114" s="147" t="s">
        <v>2244</v>
      </c>
      <c r="C114" s="148" t="s">
        <v>2245</v>
      </c>
      <c r="D114" s="149" t="s">
        <v>1637</v>
      </c>
      <c r="E114" s="150">
        <v>4</v>
      </c>
      <c r="F114" s="151">
        <v>0</v>
      </c>
      <c r="G114" s="152">
        <f>E114*F114</f>
        <v>0</v>
      </c>
      <c r="H114" s="153">
        <v>0</v>
      </c>
      <c r="I114" s="154">
        <f>E114*H114</f>
        <v>0</v>
      </c>
      <c r="J114" s="153"/>
      <c r="K114" s="154">
        <f>E114*J114</f>
        <v>0</v>
      </c>
      <c r="O114" s="145"/>
      <c r="Z114" s="145"/>
      <c r="AA114" s="145">
        <v>12</v>
      </c>
      <c r="AB114" s="145">
        <v>0</v>
      </c>
      <c r="AC114" s="145">
        <v>61</v>
      </c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55">
        <f>G114</f>
        <v>0</v>
      </c>
      <c r="BA114" s="145"/>
      <c r="BB114" s="145"/>
      <c r="BC114" s="145"/>
      <c r="BD114" s="145"/>
      <c r="BE114" s="145"/>
      <c r="BF114" s="145"/>
      <c r="BG114" s="145"/>
      <c r="BH114" s="145"/>
      <c r="BI114" s="145"/>
      <c r="CA114" s="145">
        <v>12</v>
      </c>
      <c r="CB114" s="145">
        <v>0</v>
      </c>
      <c r="CZ114" s="108">
        <v>2</v>
      </c>
    </row>
    <row r="115" spans="1:61" ht="25.5">
      <c r="A115" s="156"/>
      <c r="B115" s="157"/>
      <c r="C115" s="160" t="s">
        <v>2246</v>
      </c>
      <c r="D115" s="161"/>
      <c r="E115" s="162">
        <v>0</v>
      </c>
      <c r="F115" s="163"/>
      <c r="G115" s="164"/>
      <c r="H115" s="165"/>
      <c r="I115" s="158"/>
      <c r="J115" s="166"/>
      <c r="K115" s="158"/>
      <c r="M115" s="159" t="s">
        <v>2246</v>
      </c>
      <c r="O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67" t="str">
        <f>C114</f>
        <v>vodoměr podružný SV + TV šroubení k vodoměru + uzávěr před a za vodoměr DN20</v>
      </c>
      <c r="BE115" s="145"/>
      <c r="BF115" s="145"/>
      <c r="BG115" s="145"/>
      <c r="BH115" s="145"/>
      <c r="BI115" s="145"/>
    </row>
    <row r="116" spans="1:61" ht="12.75">
      <c r="A116" s="156"/>
      <c r="B116" s="157"/>
      <c r="C116" s="160" t="s">
        <v>2247</v>
      </c>
      <c r="D116" s="161"/>
      <c r="E116" s="162">
        <v>4</v>
      </c>
      <c r="F116" s="163"/>
      <c r="G116" s="164"/>
      <c r="H116" s="165"/>
      <c r="I116" s="158"/>
      <c r="J116" s="166"/>
      <c r="K116" s="158"/>
      <c r="M116" s="159" t="s">
        <v>2247</v>
      </c>
      <c r="O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67" t="str">
        <f>C115</f>
        <v>jednovtokový lopatkový Q2,5, wireless M-BUSS pro:</v>
      </c>
      <c r="BE116" s="145"/>
      <c r="BF116" s="145"/>
      <c r="BG116" s="145"/>
      <c r="BH116" s="145"/>
      <c r="BI116" s="145"/>
    </row>
    <row r="117" spans="1:104" ht="12.75">
      <c r="A117" s="146">
        <v>54</v>
      </c>
      <c r="B117" s="147" t="s">
        <v>2248</v>
      </c>
      <c r="C117" s="148" t="s">
        <v>2249</v>
      </c>
      <c r="D117" s="149" t="s">
        <v>1637</v>
      </c>
      <c r="E117" s="150">
        <v>1</v>
      </c>
      <c r="F117" s="151">
        <v>0</v>
      </c>
      <c r="G117" s="152">
        <f>E117*F117</f>
        <v>0</v>
      </c>
      <c r="H117" s="153">
        <v>0</v>
      </c>
      <c r="I117" s="154">
        <f>E117*H117</f>
        <v>0</v>
      </c>
      <c r="J117" s="153"/>
      <c r="K117" s="154">
        <f>E117*J117</f>
        <v>0</v>
      </c>
      <c r="O117" s="145"/>
      <c r="Z117" s="145"/>
      <c r="AA117" s="145">
        <v>12</v>
      </c>
      <c r="AB117" s="145">
        <v>0</v>
      </c>
      <c r="AC117" s="145">
        <v>62</v>
      </c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55">
        <f>G117</f>
        <v>0</v>
      </c>
      <c r="BA117" s="145"/>
      <c r="BB117" s="145"/>
      <c r="BC117" s="145"/>
      <c r="BD117" s="145"/>
      <c r="BE117" s="145"/>
      <c r="BF117" s="145"/>
      <c r="BG117" s="145"/>
      <c r="BH117" s="145"/>
      <c r="BI117" s="145"/>
      <c r="CA117" s="145">
        <v>12</v>
      </c>
      <c r="CB117" s="145">
        <v>0</v>
      </c>
      <c r="CZ117" s="108">
        <v>2</v>
      </c>
    </row>
    <row r="118" spans="1:104" ht="22.5">
      <c r="A118" s="146">
        <v>55</v>
      </c>
      <c r="B118" s="147" t="s">
        <v>2250</v>
      </c>
      <c r="C118" s="148" t="s">
        <v>2251</v>
      </c>
      <c r="D118" s="149" t="s">
        <v>1637</v>
      </c>
      <c r="E118" s="150">
        <v>1</v>
      </c>
      <c r="F118" s="151">
        <v>0</v>
      </c>
      <c r="G118" s="152">
        <f>E118*F118</f>
        <v>0</v>
      </c>
      <c r="H118" s="153">
        <v>0</v>
      </c>
      <c r="I118" s="154">
        <f>E118*H118</f>
        <v>0</v>
      </c>
      <c r="J118" s="153"/>
      <c r="K118" s="154">
        <f>E118*J118</f>
        <v>0</v>
      </c>
      <c r="O118" s="145"/>
      <c r="Z118" s="145"/>
      <c r="AA118" s="145">
        <v>12</v>
      </c>
      <c r="AB118" s="145">
        <v>0</v>
      </c>
      <c r="AC118" s="145">
        <v>63</v>
      </c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55">
        <f>G118</f>
        <v>0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CA118" s="145">
        <v>12</v>
      </c>
      <c r="CB118" s="145">
        <v>0</v>
      </c>
      <c r="CZ118" s="108">
        <v>2</v>
      </c>
    </row>
    <row r="119" spans="1:104" ht="12.75">
      <c r="A119" s="146">
        <v>56</v>
      </c>
      <c r="B119" s="147" t="s">
        <v>2252</v>
      </c>
      <c r="C119" s="148" t="s">
        <v>2253</v>
      </c>
      <c r="D119" s="149" t="s">
        <v>1637</v>
      </c>
      <c r="E119" s="150">
        <v>0</v>
      </c>
      <c r="F119" s="151">
        <v>0</v>
      </c>
      <c r="G119" s="152">
        <f>E119*F119</f>
        <v>0</v>
      </c>
      <c r="H119" s="153">
        <v>0</v>
      </c>
      <c r="I119" s="154">
        <f>E119*H119</f>
        <v>0</v>
      </c>
      <c r="J119" s="153"/>
      <c r="K119" s="154">
        <f>E119*J119</f>
        <v>0</v>
      </c>
      <c r="O119" s="145"/>
      <c r="Z119" s="145"/>
      <c r="AA119" s="145">
        <v>12</v>
      </c>
      <c r="AB119" s="145">
        <v>0</v>
      </c>
      <c r="AC119" s="145">
        <v>64</v>
      </c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55">
        <f>G119</f>
        <v>0</v>
      </c>
      <c r="BA119" s="145"/>
      <c r="BB119" s="145"/>
      <c r="BC119" s="145"/>
      <c r="BD119" s="145"/>
      <c r="BE119" s="145"/>
      <c r="BF119" s="145"/>
      <c r="BG119" s="145"/>
      <c r="BH119" s="145"/>
      <c r="BI119" s="145"/>
      <c r="CA119" s="145">
        <v>12</v>
      </c>
      <c r="CB119" s="145">
        <v>0</v>
      </c>
      <c r="CZ119" s="108">
        <v>2</v>
      </c>
    </row>
    <row r="120" spans="1:104" ht="22.5">
      <c r="A120" s="146">
        <v>57</v>
      </c>
      <c r="B120" s="147" t="s">
        <v>2254</v>
      </c>
      <c r="C120" s="148" t="s">
        <v>2255</v>
      </c>
      <c r="D120" s="149" t="s">
        <v>1637</v>
      </c>
      <c r="E120" s="150">
        <v>1</v>
      </c>
      <c r="F120" s="151">
        <v>0</v>
      </c>
      <c r="G120" s="152">
        <f>E120*F120</f>
        <v>0</v>
      </c>
      <c r="H120" s="153">
        <v>0</v>
      </c>
      <c r="I120" s="154">
        <f>E120*H120</f>
        <v>0</v>
      </c>
      <c r="J120" s="153"/>
      <c r="K120" s="154">
        <f>E120*J120</f>
        <v>0</v>
      </c>
      <c r="O120" s="145"/>
      <c r="Z120" s="145"/>
      <c r="AA120" s="145">
        <v>12</v>
      </c>
      <c r="AB120" s="145">
        <v>0</v>
      </c>
      <c r="AC120" s="145">
        <v>65</v>
      </c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55">
        <f>G120</f>
        <v>0</v>
      </c>
      <c r="BA120" s="145"/>
      <c r="BB120" s="145"/>
      <c r="BC120" s="145"/>
      <c r="BD120" s="145"/>
      <c r="BE120" s="145"/>
      <c r="BF120" s="145"/>
      <c r="BG120" s="145"/>
      <c r="BH120" s="145"/>
      <c r="BI120" s="145"/>
      <c r="CA120" s="145">
        <v>12</v>
      </c>
      <c r="CB120" s="145">
        <v>0</v>
      </c>
      <c r="CZ120" s="108">
        <v>2</v>
      </c>
    </row>
    <row r="121" spans="1:104" ht="12.75">
      <c r="A121" s="146">
        <v>58</v>
      </c>
      <c r="B121" s="147" t="s">
        <v>2256</v>
      </c>
      <c r="C121" s="148" t="s">
        <v>2257</v>
      </c>
      <c r="D121" s="149" t="s">
        <v>273</v>
      </c>
      <c r="E121" s="150">
        <v>1</v>
      </c>
      <c r="F121" s="151">
        <v>0</v>
      </c>
      <c r="G121" s="152">
        <f>E121*F121</f>
        <v>0</v>
      </c>
      <c r="H121" s="153">
        <v>0</v>
      </c>
      <c r="I121" s="154">
        <f>E121*H121</f>
        <v>0</v>
      </c>
      <c r="J121" s="153"/>
      <c r="K121" s="154">
        <f>E121*J121</f>
        <v>0</v>
      </c>
      <c r="O121" s="145"/>
      <c r="Z121" s="145"/>
      <c r="AA121" s="145">
        <v>12</v>
      </c>
      <c r="AB121" s="145">
        <v>0</v>
      </c>
      <c r="AC121" s="145">
        <v>66</v>
      </c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55">
        <f>G121</f>
        <v>0</v>
      </c>
      <c r="BA121" s="145"/>
      <c r="BB121" s="145"/>
      <c r="BC121" s="145"/>
      <c r="BD121" s="145"/>
      <c r="BE121" s="145"/>
      <c r="BF121" s="145"/>
      <c r="BG121" s="145"/>
      <c r="BH121" s="145"/>
      <c r="BI121" s="145"/>
      <c r="CA121" s="145">
        <v>12</v>
      </c>
      <c r="CB121" s="145">
        <v>0</v>
      </c>
      <c r="CZ121" s="108">
        <v>2</v>
      </c>
    </row>
    <row r="122" spans="1:104" ht="12.75">
      <c r="A122" s="146">
        <v>59</v>
      </c>
      <c r="B122" s="147" t="s">
        <v>2258</v>
      </c>
      <c r="C122" s="148" t="s">
        <v>2259</v>
      </c>
      <c r="D122" s="149" t="s">
        <v>273</v>
      </c>
      <c r="E122" s="150">
        <v>1</v>
      </c>
      <c r="F122" s="151">
        <v>0</v>
      </c>
      <c r="G122" s="152">
        <f>E122*F122</f>
        <v>0</v>
      </c>
      <c r="H122" s="153">
        <v>0</v>
      </c>
      <c r="I122" s="154">
        <f>E122*H122</f>
        <v>0</v>
      </c>
      <c r="J122" s="153"/>
      <c r="K122" s="154">
        <f>E122*J122</f>
        <v>0</v>
      </c>
      <c r="O122" s="145"/>
      <c r="Z122" s="145"/>
      <c r="AA122" s="145">
        <v>12</v>
      </c>
      <c r="AB122" s="145">
        <v>0</v>
      </c>
      <c r="AC122" s="145">
        <v>67</v>
      </c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55">
        <f>G122</f>
        <v>0</v>
      </c>
      <c r="BA122" s="145"/>
      <c r="BB122" s="145"/>
      <c r="BC122" s="145"/>
      <c r="BD122" s="145"/>
      <c r="BE122" s="145"/>
      <c r="BF122" s="145"/>
      <c r="BG122" s="145"/>
      <c r="BH122" s="145"/>
      <c r="BI122" s="145"/>
      <c r="CA122" s="145">
        <v>12</v>
      </c>
      <c r="CB122" s="145">
        <v>0</v>
      </c>
      <c r="CZ122" s="108">
        <v>2</v>
      </c>
    </row>
    <row r="123" spans="1:104" ht="22.5">
      <c r="A123" s="146">
        <v>60</v>
      </c>
      <c r="B123" s="147" t="s">
        <v>2260</v>
      </c>
      <c r="C123" s="148" t="s">
        <v>2261</v>
      </c>
      <c r="D123" s="149" t="s">
        <v>1637</v>
      </c>
      <c r="E123" s="150">
        <v>1</v>
      </c>
      <c r="F123" s="151">
        <v>0</v>
      </c>
      <c r="G123" s="152">
        <f>E123*F123</f>
        <v>0</v>
      </c>
      <c r="H123" s="153">
        <v>0</v>
      </c>
      <c r="I123" s="154">
        <f>E123*H123</f>
        <v>0</v>
      </c>
      <c r="J123" s="153"/>
      <c r="K123" s="154">
        <f>E123*J123</f>
        <v>0</v>
      </c>
      <c r="O123" s="145"/>
      <c r="Z123" s="145"/>
      <c r="AA123" s="145">
        <v>12</v>
      </c>
      <c r="AB123" s="145">
        <v>0</v>
      </c>
      <c r="AC123" s="145">
        <v>68</v>
      </c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55">
        <f>G123</f>
        <v>0</v>
      </c>
      <c r="BA123" s="145"/>
      <c r="BB123" s="145"/>
      <c r="BC123" s="145"/>
      <c r="BD123" s="145"/>
      <c r="BE123" s="145"/>
      <c r="BF123" s="145"/>
      <c r="BG123" s="145"/>
      <c r="BH123" s="145"/>
      <c r="BI123" s="145"/>
      <c r="CA123" s="145">
        <v>12</v>
      </c>
      <c r="CB123" s="145">
        <v>0</v>
      </c>
      <c r="CZ123" s="108">
        <v>2</v>
      </c>
    </row>
    <row r="124" spans="1:61" ht="25.5">
      <c r="A124" s="156"/>
      <c r="B124" s="157"/>
      <c r="C124" s="160" t="s">
        <v>2262</v>
      </c>
      <c r="D124" s="161"/>
      <c r="E124" s="162">
        <v>0</v>
      </c>
      <c r="F124" s="163"/>
      <c r="G124" s="164"/>
      <c r="H124" s="165"/>
      <c r="I124" s="158"/>
      <c r="J124" s="166"/>
      <c r="K124" s="158"/>
      <c r="M124" s="159" t="s">
        <v>2262</v>
      </c>
      <c r="O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67" t="str">
        <f>C123</f>
        <v>skupina pojistných a bezpečnostních armatur -redukční ventil s nastavením do max. 5bar</v>
      </c>
      <c r="BE124" s="145"/>
      <c r="BF124" s="145"/>
      <c r="BG124" s="145"/>
      <c r="BH124" s="145"/>
      <c r="BI124" s="145"/>
    </row>
    <row r="125" spans="1:61" ht="12.75">
      <c r="A125" s="156"/>
      <c r="B125" s="157"/>
      <c r="C125" s="160" t="s">
        <v>2263</v>
      </c>
      <c r="D125" s="161"/>
      <c r="E125" s="162">
        <v>0</v>
      </c>
      <c r="F125" s="163"/>
      <c r="G125" s="164"/>
      <c r="H125" s="165"/>
      <c r="I125" s="158"/>
      <c r="J125" s="166"/>
      <c r="K125" s="158"/>
      <c r="M125" s="159" t="s">
        <v>2263</v>
      </c>
      <c r="O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67" t="str">
        <f>C124</f>
        <v>-hlavní uzávěr domovního vodovodu 2":</v>
      </c>
      <c r="BE125" s="145"/>
      <c r="BF125" s="145"/>
      <c r="BG125" s="145"/>
      <c r="BH125" s="145"/>
      <c r="BI125" s="145"/>
    </row>
    <row r="126" spans="1:61" ht="12.75">
      <c r="A126" s="156"/>
      <c r="B126" s="157"/>
      <c r="C126" s="160" t="s">
        <v>2264</v>
      </c>
      <c r="D126" s="161"/>
      <c r="E126" s="162">
        <v>0</v>
      </c>
      <c r="F126" s="163"/>
      <c r="G126" s="164"/>
      <c r="H126" s="165"/>
      <c r="I126" s="158"/>
      <c r="J126" s="166"/>
      <c r="K126" s="158"/>
      <c r="M126" s="159" t="s">
        <v>2264</v>
      </c>
      <c r="O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67" t="str">
        <f>C125</f>
        <v>-filrt:</v>
      </c>
      <c r="BE126" s="145"/>
      <c r="BF126" s="145"/>
      <c r="BG126" s="145"/>
      <c r="BH126" s="145"/>
      <c r="BI126" s="145"/>
    </row>
    <row r="127" spans="1:61" ht="12.75">
      <c r="A127" s="156"/>
      <c r="B127" s="157"/>
      <c r="C127" s="160" t="s">
        <v>2265</v>
      </c>
      <c r="D127" s="161"/>
      <c r="E127" s="162">
        <v>1</v>
      </c>
      <c r="F127" s="163"/>
      <c r="G127" s="164"/>
      <c r="H127" s="165"/>
      <c r="I127" s="158"/>
      <c r="J127" s="166"/>
      <c r="K127" s="158"/>
      <c r="M127" s="159" t="s">
        <v>2265</v>
      </c>
      <c r="O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67" t="str">
        <f>C126</f>
        <v>-manometr:</v>
      </c>
      <c r="BE127" s="145"/>
      <c r="BF127" s="145"/>
      <c r="BG127" s="145"/>
      <c r="BH127" s="145"/>
      <c r="BI127" s="145"/>
    </row>
    <row r="128" spans="1:104" ht="22.5">
      <c r="A128" s="146">
        <v>61</v>
      </c>
      <c r="B128" s="147" t="s">
        <v>2266</v>
      </c>
      <c r="C128" s="148" t="s">
        <v>2267</v>
      </c>
      <c r="D128" s="149" t="s">
        <v>1637</v>
      </c>
      <c r="E128" s="150">
        <v>1</v>
      </c>
      <c r="F128" s="151">
        <v>0</v>
      </c>
      <c r="G128" s="152">
        <f>E128*F128</f>
        <v>0</v>
      </c>
      <c r="H128" s="153">
        <v>0</v>
      </c>
      <c r="I128" s="154">
        <f>E128*H128</f>
        <v>0</v>
      </c>
      <c r="J128" s="153"/>
      <c r="K128" s="154">
        <f>E128*J128</f>
        <v>0</v>
      </c>
      <c r="O128" s="145"/>
      <c r="Z128" s="145"/>
      <c r="AA128" s="145">
        <v>12</v>
      </c>
      <c r="AB128" s="145">
        <v>0</v>
      </c>
      <c r="AC128" s="145">
        <v>69</v>
      </c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55">
        <f>G128</f>
        <v>0</v>
      </c>
      <c r="BA128" s="145"/>
      <c r="BB128" s="145"/>
      <c r="BC128" s="145"/>
      <c r="BD128" s="145"/>
      <c r="BE128" s="145"/>
      <c r="BF128" s="145"/>
      <c r="BG128" s="145"/>
      <c r="BH128" s="145"/>
      <c r="BI128" s="145"/>
      <c r="CA128" s="145">
        <v>12</v>
      </c>
      <c r="CB128" s="145">
        <v>0</v>
      </c>
      <c r="CZ128" s="108">
        <v>2</v>
      </c>
    </row>
    <row r="129" spans="1:104" ht="22.5">
      <c r="A129" s="146">
        <v>62</v>
      </c>
      <c r="B129" s="147" t="s">
        <v>2268</v>
      </c>
      <c r="C129" s="148" t="s">
        <v>2269</v>
      </c>
      <c r="D129" s="149" t="s">
        <v>1637</v>
      </c>
      <c r="E129" s="150">
        <v>0</v>
      </c>
      <c r="F129" s="151">
        <v>0</v>
      </c>
      <c r="G129" s="152">
        <f>E129*F129</f>
        <v>0</v>
      </c>
      <c r="H129" s="153">
        <v>0</v>
      </c>
      <c r="I129" s="154">
        <f>E129*H129</f>
        <v>0</v>
      </c>
      <c r="J129" s="153"/>
      <c r="K129" s="154">
        <f>E129*J129</f>
        <v>0</v>
      </c>
      <c r="O129" s="145"/>
      <c r="Z129" s="145"/>
      <c r="AA129" s="145">
        <v>12</v>
      </c>
      <c r="AB129" s="145">
        <v>0</v>
      </c>
      <c r="AC129" s="145">
        <v>70</v>
      </c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55">
        <f>G129</f>
        <v>0</v>
      </c>
      <c r="BA129" s="145"/>
      <c r="BB129" s="145"/>
      <c r="BC129" s="145"/>
      <c r="BD129" s="145"/>
      <c r="BE129" s="145"/>
      <c r="BF129" s="145"/>
      <c r="BG129" s="145"/>
      <c r="BH129" s="145"/>
      <c r="BI129" s="145"/>
      <c r="CA129" s="145">
        <v>12</v>
      </c>
      <c r="CB129" s="145">
        <v>0</v>
      </c>
      <c r="CZ129" s="108">
        <v>2</v>
      </c>
    </row>
    <row r="130" spans="1:104" ht="22.5">
      <c r="A130" s="146">
        <v>63</v>
      </c>
      <c r="B130" s="147" t="s">
        <v>2270</v>
      </c>
      <c r="C130" s="148" t="s">
        <v>2271</v>
      </c>
      <c r="D130" s="149" t="s">
        <v>1637</v>
      </c>
      <c r="E130" s="150">
        <v>1</v>
      </c>
      <c r="F130" s="151">
        <v>0</v>
      </c>
      <c r="G130" s="152">
        <f>E130*F130</f>
        <v>0</v>
      </c>
      <c r="H130" s="153">
        <v>0</v>
      </c>
      <c r="I130" s="154">
        <f>E130*H130</f>
        <v>0</v>
      </c>
      <c r="J130" s="153"/>
      <c r="K130" s="154">
        <f>E130*J130</f>
        <v>0</v>
      </c>
      <c r="O130" s="145"/>
      <c r="Z130" s="145"/>
      <c r="AA130" s="145">
        <v>12</v>
      </c>
      <c r="AB130" s="145">
        <v>0</v>
      </c>
      <c r="AC130" s="145">
        <v>71</v>
      </c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55">
        <f>G130</f>
        <v>0</v>
      </c>
      <c r="BA130" s="145"/>
      <c r="BB130" s="145"/>
      <c r="BC130" s="145"/>
      <c r="BD130" s="145"/>
      <c r="BE130" s="145"/>
      <c r="BF130" s="145"/>
      <c r="BG130" s="145"/>
      <c r="BH130" s="145"/>
      <c r="BI130" s="145"/>
      <c r="CA130" s="145">
        <v>12</v>
      </c>
      <c r="CB130" s="145">
        <v>0</v>
      </c>
      <c r="CZ130" s="108">
        <v>2</v>
      </c>
    </row>
    <row r="131" spans="1:61" ht="25.5">
      <c r="A131" s="156"/>
      <c r="B131" s="157"/>
      <c r="C131" s="160" t="s">
        <v>2272</v>
      </c>
      <c r="D131" s="161"/>
      <c r="E131" s="162">
        <v>0</v>
      </c>
      <c r="F131" s="163"/>
      <c r="G131" s="164"/>
      <c r="H131" s="165"/>
      <c r="I131" s="158"/>
      <c r="J131" s="166"/>
      <c r="K131" s="158"/>
      <c r="M131" s="159" t="s">
        <v>2272</v>
      </c>
      <c r="O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67" t="str">
        <f>C130</f>
        <v>příprava- pro závlahu ze stávající studny; potrubí PE DN40; sací koš 5/4" mosaz</v>
      </c>
      <c r="BE131" s="145"/>
      <c r="BF131" s="145"/>
      <c r="BG131" s="145"/>
      <c r="BH131" s="145"/>
      <c r="BI131" s="145"/>
    </row>
    <row r="132" spans="1:61" ht="12.75">
      <c r="A132" s="156"/>
      <c r="B132" s="157"/>
      <c r="C132" s="160" t="s">
        <v>2273</v>
      </c>
      <c r="D132" s="161"/>
      <c r="E132" s="162">
        <v>1</v>
      </c>
      <c r="F132" s="163"/>
      <c r="G132" s="164"/>
      <c r="H132" s="165"/>
      <c r="I132" s="158"/>
      <c r="J132" s="166"/>
      <c r="K132" s="158"/>
      <c r="M132" s="159" t="s">
        <v>2273</v>
      </c>
      <c r="O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67" t="str">
        <f>C131</f>
        <v>vyvedeno do prostoru N101 + zahradní ventil:</v>
      </c>
      <c r="BE132" s="145"/>
      <c r="BF132" s="145"/>
      <c r="BG132" s="145"/>
      <c r="BH132" s="145"/>
      <c r="BI132" s="145"/>
    </row>
    <row r="133" spans="1:104" ht="22.5">
      <c r="A133" s="146">
        <v>64</v>
      </c>
      <c r="B133" s="147" t="s">
        <v>2274</v>
      </c>
      <c r="C133" s="148" t="s">
        <v>2275</v>
      </c>
      <c r="D133" s="149" t="s">
        <v>74</v>
      </c>
      <c r="E133" s="150">
        <v>96</v>
      </c>
      <c r="F133" s="151">
        <v>0</v>
      </c>
      <c r="G133" s="152">
        <f>E133*F133</f>
        <v>0</v>
      </c>
      <c r="H133" s="153">
        <v>0</v>
      </c>
      <c r="I133" s="154">
        <f>E133*H133</f>
        <v>0</v>
      </c>
      <c r="J133" s="153"/>
      <c r="K133" s="154">
        <f>E133*J133</f>
        <v>0</v>
      </c>
      <c r="O133" s="145"/>
      <c r="Z133" s="145"/>
      <c r="AA133" s="145">
        <v>12</v>
      </c>
      <c r="AB133" s="145">
        <v>0</v>
      </c>
      <c r="AC133" s="145">
        <v>72</v>
      </c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55">
        <f>G133</f>
        <v>0</v>
      </c>
      <c r="BA133" s="145"/>
      <c r="BB133" s="145"/>
      <c r="BC133" s="145"/>
      <c r="BD133" s="145"/>
      <c r="BE133" s="145"/>
      <c r="BF133" s="145"/>
      <c r="BG133" s="145"/>
      <c r="BH133" s="145"/>
      <c r="BI133" s="145"/>
      <c r="CA133" s="145">
        <v>12</v>
      </c>
      <c r="CB133" s="145">
        <v>0</v>
      </c>
      <c r="CZ133" s="108">
        <v>2</v>
      </c>
    </row>
    <row r="134" spans="1:104" ht="12.75">
      <c r="A134" s="146">
        <v>65</v>
      </c>
      <c r="B134" s="147" t="s">
        <v>2276</v>
      </c>
      <c r="C134" s="148" t="s">
        <v>2277</v>
      </c>
      <c r="D134" s="149" t="s">
        <v>273</v>
      </c>
      <c r="E134" s="150">
        <v>1</v>
      </c>
      <c r="F134" s="151">
        <v>0</v>
      </c>
      <c r="G134" s="152">
        <f>E134*F134</f>
        <v>0</v>
      </c>
      <c r="H134" s="153">
        <v>0</v>
      </c>
      <c r="I134" s="154">
        <f>E134*H134</f>
        <v>0</v>
      </c>
      <c r="J134" s="153"/>
      <c r="K134" s="154">
        <f>E134*J134</f>
        <v>0</v>
      </c>
      <c r="O134" s="145"/>
      <c r="Z134" s="145"/>
      <c r="AA134" s="145">
        <v>12</v>
      </c>
      <c r="AB134" s="145">
        <v>0</v>
      </c>
      <c r="AC134" s="145">
        <v>73</v>
      </c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55">
        <f>G134</f>
        <v>0</v>
      </c>
      <c r="BA134" s="145"/>
      <c r="BB134" s="145"/>
      <c r="BC134" s="145"/>
      <c r="BD134" s="145"/>
      <c r="BE134" s="145"/>
      <c r="BF134" s="145"/>
      <c r="BG134" s="145"/>
      <c r="BH134" s="145"/>
      <c r="BI134" s="145"/>
      <c r="CA134" s="145">
        <v>12</v>
      </c>
      <c r="CB134" s="145">
        <v>0</v>
      </c>
      <c r="CZ134" s="108">
        <v>2</v>
      </c>
    </row>
    <row r="135" spans="1:104" ht="22.5">
      <c r="A135" s="146">
        <v>66</v>
      </c>
      <c r="B135" s="147" t="s">
        <v>2278</v>
      </c>
      <c r="C135" s="148" t="s">
        <v>2279</v>
      </c>
      <c r="D135" s="149" t="s">
        <v>86</v>
      </c>
      <c r="E135" s="150">
        <v>1</v>
      </c>
      <c r="F135" s="151">
        <v>0</v>
      </c>
      <c r="G135" s="152">
        <f>E135*F135</f>
        <v>0</v>
      </c>
      <c r="H135" s="153">
        <v>0</v>
      </c>
      <c r="I135" s="154">
        <f>E135*H135</f>
        <v>0</v>
      </c>
      <c r="J135" s="153"/>
      <c r="K135" s="154">
        <f>E135*J135</f>
        <v>0</v>
      </c>
      <c r="O135" s="145"/>
      <c r="Z135" s="145"/>
      <c r="AA135" s="145">
        <v>12</v>
      </c>
      <c r="AB135" s="145">
        <v>0</v>
      </c>
      <c r="AC135" s="145">
        <v>184</v>
      </c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55">
        <f>G135</f>
        <v>0</v>
      </c>
      <c r="BA135" s="145"/>
      <c r="BB135" s="145"/>
      <c r="BC135" s="145"/>
      <c r="BD135" s="145"/>
      <c r="BE135" s="145"/>
      <c r="BF135" s="145"/>
      <c r="BG135" s="145"/>
      <c r="BH135" s="145"/>
      <c r="BI135" s="145"/>
      <c r="CA135" s="145">
        <v>12</v>
      </c>
      <c r="CB135" s="145">
        <v>0</v>
      </c>
      <c r="CZ135" s="108">
        <v>2</v>
      </c>
    </row>
    <row r="136" spans="1:61" ht="25.5">
      <c r="A136" s="156"/>
      <c r="B136" s="157"/>
      <c r="C136" s="160" t="s">
        <v>2280</v>
      </c>
      <c r="D136" s="161"/>
      <c r="E136" s="162">
        <v>1</v>
      </c>
      <c r="F136" s="163"/>
      <c r="G136" s="164"/>
      <c r="H136" s="165"/>
      <c r="I136" s="158"/>
      <c r="J136" s="166"/>
      <c r="K136" s="158"/>
      <c r="M136" s="159" t="s">
        <v>2280</v>
      </c>
      <c r="O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67" t="str">
        <f>C135</f>
        <v>Vodovodní přípojka komplet(navrtávací Tkus, uzavírací ventil+zemní souprava,PE100,DN50 4m</v>
      </c>
      <c r="BE136" s="145"/>
      <c r="BF136" s="145"/>
      <c r="BG136" s="145"/>
      <c r="BH136" s="145"/>
      <c r="BI136" s="145"/>
    </row>
    <row r="137" spans="1:104" ht="12.75">
      <c r="A137" s="146">
        <v>67</v>
      </c>
      <c r="B137" s="147" t="s">
        <v>2281</v>
      </c>
      <c r="C137" s="148" t="s">
        <v>2282</v>
      </c>
      <c r="D137" s="149" t="s">
        <v>1637</v>
      </c>
      <c r="E137" s="150">
        <v>1</v>
      </c>
      <c r="F137" s="151">
        <v>0</v>
      </c>
      <c r="G137" s="152">
        <f>E137*F137</f>
        <v>0</v>
      </c>
      <c r="H137" s="153">
        <v>0</v>
      </c>
      <c r="I137" s="154">
        <f>E137*H137</f>
        <v>0</v>
      </c>
      <c r="J137" s="153"/>
      <c r="K137" s="154">
        <f>E137*J137</f>
        <v>0</v>
      </c>
      <c r="O137" s="145"/>
      <c r="Z137" s="145"/>
      <c r="AA137" s="145">
        <v>12</v>
      </c>
      <c r="AB137" s="145">
        <v>0</v>
      </c>
      <c r="AC137" s="145">
        <v>75</v>
      </c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55">
        <f>G137</f>
        <v>0</v>
      </c>
      <c r="BA137" s="145"/>
      <c r="BB137" s="145"/>
      <c r="BC137" s="145"/>
      <c r="BD137" s="145"/>
      <c r="BE137" s="145"/>
      <c r="BF137" s="145"/>
      <c r="BG137" s="145"/>
      <c r="BH137" s="145"/>
      <c r="BI137" s="145"/>
      <c r="CA137" s="145">
        <v>12</v>
      </c>
      <c r="CB137" s="145">
        <v>0</v>
      </c>
      <c r="CZ137" s="108">
        <v>2</v>
      </c>
    </row>
    <row r="138" spans="1:104" ht="22.5">
      <c r="A138" s="146">
        <v>68</v>
      </c>
      <c r="B138" s="147" t="s">
        <v>2283</v>
      </c>
      <c r="C138" s="148" t="s">
        <v>2284</v>
      </c>
      <c r="D138" s="149" t="s">
        <v>1637</v>
      </c>
      <c r="E138" s="150">
        <v>1</v>
      </c>
      <c r="F138" s="151">
        <v>0</v>
      </c>
      <c r="G138" s="152">
        <f>E138*F138</f>
        <v>0</v>
      </c>
      <c r="H138" s="153">
        <v>0</v>
      </c>
      <c r="I138" s="154">
        <f>E138*H138</f>
        <v>0</v>
      </c>
      <c r="J138" s="153"/>
      <c r="K138" s="154">
        <f>E138*J138</f>
        <v>0</v>
      </c>
      <c r="O138" s="145"/>
      <c r="Z138" s="145"/>
      <c r="AA138" s="145">
        <v>12</v>
      </c>
      <c r="AB138" s="145">
        <v>0</v>
      </c>
      <c r="AC138" s="145">
        <v>76</v>
      </c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55">
        <f>G138</f>
        <v>0</v>
      </c>
      <c r="BA138" s="145"/>
      <c r="BB138" s="145"/>
      <c r="BC138" s="145"/>
      <c r="BD138" s="145"/>
      <c r="BE138" s="145"/>
      <c r="BF138" s="145"/>
      <c r="BG138" s="145"/>
      <c r="BH138" s="145"/>
      <c r="BI138" s="145"/>
      <c r="CA138" s="145">
        <v>12</v>
      </c>
      <c r="CB138" s="145">
        <v>0</v>
      </c>
      <c r="CZ138" s="108">
        <v>2</v>
      </c>
    </row>
    <row r="139" spans="1:61" ht="25.5">
      <c r="A139" s="156"/>
      <c r="B139" s="157"/>
      <c r="C139" s="160" t="s">
        <v>2285</v>
      </c>
      <c r="D139" s="161"/>
      <c r="E139" s="162">
        <v>0</v>
      </c>
      <c r="F139" s="163"/>
      <c r="G139" s="164"/>
      <c r="H139" s="165"/>
      <c r="I139" s="158"/>
      <c r="J139" s="166"/>
      <c r="K139" s="158"/>
      <c r="M139" s="159" t="s">
        <v>2285</v>
      </c>
      <c r="O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67" t="str">
        <f>C138</f>
        <v>vodoměrná šachta, betonová prefa samonosná v úpravě pro pojezd OA,vnitřní rozměr 0,90*2,10m</v>
      </c>
      <c r="BE139" s="145"/>
      <c r="BF139" s="145"/>
      <c r="BG139" s="145"/>
      <c r="BH139" s="145"/>
      <c r="BI139" s="145"/>
    </row>
    <row r="140" spans="1:61" ht="12.75">
      <c r="A140" s="156"/>
      <c r="B140" s="157"/>
      <c r="C140" s="160" t="s">
        <v>2286</v>
      </c>
      <c r="D140" s="161"/>
      <c r="E140" s="162">
        <v>0</v>
      </c>
      <c r="F140" s="163"/>
      <c r="G140" s="164"/>
      <c r="H140" s="165"/>
      <c r="I140" s="158"/>
      <c r="J140" s="166"/>
      <c r="K140" s="158"/>
      <c r="M140" s="159" t="s">
        <v>2286</v>
      </c>
      <c r="O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67" t="str">
        <f>C139</f>
        <v>vstup d600, poklop litinobetonový:</v>
      </c>
      <c r="BE140" s="145"/>
      <c r="BF140" s="145"/>
      <c r="BG140" s="145"/>
      <c r="BH140" s="145"/>
      <c r="BI140" s="145"/>
    </row>
    <row r="141" spans="1:61" ht="12.75">
      <c r="A141" s="156"/>
      <c r="B141" s="157"/>
      <c r="C141" s="160" t="s">
        <v>2287</v>
      </c>
      <c r="D141" s="161"/>
      <c r="E141" s="162">
        <v>1</v>
      </c>
      <c r="F141" s="163"/>
      <c r="G141" s="164"/>
      <c r="H141" s="165"/>
      <c r="I141" s="158"/>
      <c r="J141" s="166"/>
      <c r="K141" s="158"/>
      <c r="M141" s="159" t="s">
        <v>2287</v>
      </c>
      <c r="O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67" t="str">
        <f>C140</f>
        <v>propojezd OA,prostupy pro DN50:</v>
      </c>
      <c r="BE141" s="145"/>
      <c r="BF141" s="145"/>
      <c r="BG141" s="145"/>
      <c r="BH141" s="145"/>
      <c r="BI141" s="145"/>
    </row>
    <row r="142" spans="1:104" ht="22.5">
      <c r="A142" s="146">
        <v>69</v>
      </c>
      <c r="B142" s="147" t="s">
        <v>2288</v>
      </c>
      <c r="C142" s="148" t="s">
        <v>2289</v>
      </c>
      <c r="D142" s="149" t="s">
        <v>273</v>
      </c>
      <c r="E142" s="150">
        <v>21</v>
      </c>
      <c r="F142" s="151">
        <v>0</v>
      </c>
      <c r="G142" s="152">
        <f>E142*F142</f>
        <v>0</v>
      </c>
      <c r="H142" s="153">
        <v>0</v>
      </c>
      <c r="I142" s="154">
        <f>E142*H142</f>
        <v>0</v>
      </c>
      <c r="J142" s="153"/>
      <c r="K142" s="154">
        <f>E142*J142</f>
        <v>0</v>
      </c>
      <c r="O142" s="145"/>
      <c r="Z142" s="145"/>
      <c r="AA142" s="145">
        <v>12</v>
      </c>
      <c r="AB142" s="145">
        <v>0</v>
      </c>
      <c r="AC142" s="145">
        <v>77</v>
      </c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55">
        <f>G142</f>
        <v>0</v>
      </c>
      <c r="BA142" s="145"/>
      <c r="BB142" s="145"/>
      <c r="BC142" s="145"/>
      <c r="BD142" s="145"/>
      <c r="BE142" s="145"/>
      <c r="BF142" s="145"/>
      <c r="BG142" s="145"/>
      <c r="BH142" s="145"/>
      <c r="BI142" s="145"/>
      <c r="CA142" s="145">
        <v>12</v>
      </c>
      <c r="CB142" s="145">
        <v>0</v>
      </c>
      <c r="CZ142" s="108">
        <v>2</v>
      </c>
    </row>
    <row r="143" spans="1:104" ht="22.5">
      <c r="A143" s="146">
        <v>70</v>
      </c>
      <c r="B143" s="147" t="s">
        <v>2290</v>
      </c>
      <c r="C143" s="148" t="s">
        <v>2291</v>
      </c>
      <c r="D143" s="149" t="s">
        <v>273</v>
      </c>
      <c r="E143" s="150">
        <v>6</v>
      </c>
      <c r="F143" s="151">
        <v>0</v>
      </c>
      <c r="G143" s="152">
        <f>E143*F143</f>
        <v>0</v>
      </c>
      <c r="H143" s="153">
        <v>0</v>
      </c>
      <c r="I143" s="154">
        <f>E143*H143</f>
        <v>0</v>
      </c>
      <c r="J143" s="153"/>
      <c r="K143" s="154">
        <f>E143*J143</f>
        <v>0</v>
      </c>
      <c r="O143" s="145"/>
      <c r="Z143" s="145"/>
      <c r="AA143" s="145">
        <v>12</v>
      </c>
      <c r="AB143" s="145">
        <v>0</v>
      </c>
      <c r="AC143" s="145">
        <v>78</v>
      </c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55">
        <f>G143</f>
        <v>0</v>
      </c>
      <c r="BA143" s="145"/>
      <c r="BB143" s="145"/>
      <c r="BC143" s="145"/>
      <c r="BD143" s="145"/>
      <c r="BE143" s="145"/>
      <c r="BF143" s="145"/>
      <c r="BG143" s="145"/>
      <c r="BH143" s="145"/>
      <c r="BI143" s="145"/>
      <c r="CA143" s="145">
        <v>12</v>
      </c>
      <c r="CB143" s="145">
        <v>0</v>
      </c>
      <c r="CZ143" s="108">
        <v>2</v>
      </c>
    </row>
    <row r="144" spans="1:104" ht="22.5">
      <c r="A144" s="146">
        <v>71</v>
      </c>
      <c r="B144" s="147" t="s">
        <v>2292</v>
      </c>
      <c r="C144" s="148" t="s">
        <v>2293</v>
      </c>
      <c r="D144" s="149" t="s">
        <v>273</v>
      </c>
      <c r="E144" s="150">
        <v>6</v>
      </c>
      <c r="F144" s="151">
        <v>0</v>
      </c>
      <c r="G144" s="152">
        <f>E144*F144</f>
        <v>0</v>
      </c>
      <c r="H144" s="153">
        <v>0</v>
      </c>
      <c r="I144" s="154">
        <f>E144*H144</f>
        <v>0</v>
      </c>
      <c r="J144" s="153"/>
      <c r="K144" s="154">
        <f>E144*J144</f>
        <v>0</v>
      </c>
      <c r="O144" s="145"/>
      <c r="Z144" s="145"/>
      <c r="AA144" s="145">
        <v>12</v>
      </c>
      <c r="AB144" s="145">
        <v>0</v>
      </c>
      <c r="AC144" s="145">
        <v>79</v>
      </c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55">
        <f>G144</f>
        <v>0</v>
      </c>
      <c r="BA144" s="145"/>
      <c r="BB144" s="145"/>
      <c r="BC144" s="145"/>
      <c r="BD144" s="145"/>
      <c r="BE144" s="145"/>
      <c r="BF144" s="145"/>
      <c r="BG144" s="145"/>
      <c r="BH144" s="145"/>
      <c r="BI144" s="145"/>
      <c r="CA144" s="145">
        <v>12</v>
      </c>
      <c r="CB144" s="145">
        <v>0</v>
      </c>
      <c r="CZ144" s="108">
        <v>2</v>
      </c>
    </row>
    <row r="145" spans="1:104" ht="22.5">
      <c r="A145" s="146">
        <v>72</v>
      </c>
      <c r="B145" s="147" t="s">
        <v>2294</v>
      </c>
      <c r="C145" s="148" t="s">
        <v>2295</v>
      </c>
      <c r="D145" s="149" t="s">
        <v>273</v>
      </c>
      <c r="E145" s="150">
        <v>4</v>
      </c>
      <c r="F145" s="151">
        <v>0</v>
      </c>
      <c r="G145" s="152">
        <f>E145*F145</f>
        <v>0</v>
      </c>
      <c r="H145" s="153">
        <v>0</v>
      </c>
      <c r="I145" s="154">
        <f>E145*H145</f>
        <v>0</v>
      </c>
      <c r="J145" s="153"/>
      <c r="K145" s="154">
        <f>E145*J145</f>
        <v>0</v>
      </c>
      <c r="O145" s="145"/>
      <c r="Z145" s="145"/>
      <c r="AA145" s="145">
        <v>12</v>
      </c>
      <c r="AB145" s="145">
        <v>0</v>
      </c>
      <c r="AC145" s="145">
        <v>80</v>
      </c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55">
        <f>G145</f>
        <v>0</v>
      </c>
      <c r="BA145" s="145"/>
      <c r="BB145" s="145"/>
      <c r="BC145" s="145"/>
      <c r="BD145" s="145"/>
      <c r="BE145" s="145"/>
      <c r="BF145" s="145"/>
      <c r="BG145" s="145"/>
      <c r="BH145" s="145"/>
      <c r="BI145" s="145"/>
      <c r="CA145" s="145">
        <v>12</v>
      </c>
      <c r="CB145" s="145">
        <v>0</v>
      </c>
      <c r="CZ145" s="108">
        <v>2</v>
      </c>
    </row>
    <row r="146" spans="1:104" ht="22.5">
      <c r="A146" s="146">
        <v>73</v>
      </c>
      <c r="B146" s="147" t="s">
        <v>2296</v>
      </c>
      <c r="C146" s="148" t="s">
        <v>2297</v>
      </c>
      <c r="D146" s="149" t="s">
        <v>273</v>
      </c>
      <c r="E146" s="150">
        <v>3</v>
      </c>
      <c r="F146" s="151">
        <v>0</v>
      </c>
      <c r="G146" s="152">
        <f>E146*F146</f>
        <v>0</v>
      </c>
      <c r="H146" s="153">
        <v>0</v>
      </c>
      <c r="I146" s="154">
        <f>E146*H146</f>
        <v>0</v>
      </c>
      <c r="J146" s="153"/>
      <c r="K146" s="154">
        <f>E146*J146</f>
        <v>0</v>
      </c>
      <c r="O146" s="145"/>
      <c r="Z146" s="145"/>
      <c r="AA146" s="145">
        <v>12</v>
      </c>
      <c r="AB146" s="145">
        <v>0</v>
      </c>
      <c r="AC146" s="145">
        <v>81</v>
      </c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55">
        <f>G146</f>
        <v>0</v>
      </c>
      <c r="BA146" s="145"/>
      <c r="BB146" s="145"/>
      <c r="BC146" s="145"/>
      <c r="BD146" s="145"/>
      <c r="BE146" s="145"/>
      <c r="BF146" s="145"/>
      <c r="BG146" s="145"/>
      <c r="BH146" s="145"/>
      <c r="BI146" s="145"/>
      <c r="CA146" s="145">
        <v>12</v>
      </c>
      <c r="CB146" s="145">
        <v>0</v>
      </c>
      <c r="CZ146" s="108">
        <v>2</v>
      </c>
    </row>
    <row r="147" spans="1:104" ht="22.5">
      <c r="A147" s="146">
        <v>74</v>
      </c>
      <c r="B147" s="147" t="s">
        <v>2298</v>
      </c>
      <c r="C147" s="148" t="s">
        <v>2299</v>
      </c>
      <c r="D147" s="149" t="s">
        <v>273</v>
      </c>
      <c r="E147" s="150">
        <v>2</v>
      </c>
      <c r="F147" s="151">
        <v>0</v>
      </c>
      <c r="G147" s="152">
        <f>E147*F147</f>
        <v>0</v>
      </c>
      <c r="H147" s="153">
        <v>0</v>
      </c>
      <c r="I147" s="154">
        <f>E147*H147</f>
        <v>0</v>
      </c>
      <c r="J147" s="153"/>
      <c r="K147" s="154">
        <f>E147*J147</f>
        <v>0</v>
      </c>
      <c r="O147" s="145"/>
      <c r="Z147" s="145"/>
      <c r="AA147" s="145">
        <v>12</v>
      </c>
      <c r="AB147" s="145">
        <v>0</v>
      </c>
      <c r="AC147" s="145">
        <v>82</v>
      </c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55">
        <f>G147</f>
        <v>0</v>
      </c>
      <c r="BA147" s="145"/>
      <c r="BB147" s="145"/>
      <c r="BC147" s="145"/>
      <c r="BD147" s="145"/>
      <c r="BE147" s="145"/>
      <c r="BF147" s="145"/>
      <c r="BG147" s="145"/>
      <c r="BH147" s="145"/>
      <c r="BI147" s="145"/>
      <c r="CA147" s="145">
        <v>12</v>
      </c>
      <c r="CB147" s="145">
        <v>0</v>
      </c>
      <c r="CZ147" s="108">
        <v>2</v>
      </c>
    </row>
    <row r="148" spans="1:104" ht="22.5">
      <c r="A148" s="146">
        <v>75</v>
      </c>
      <c r="B148" s="147" t="s">
        <v>2300</v>
      </c>
      <c r="C148" s="148" t="s">
        <v>2301</v>
      </c>
      <c r="D148" s="149" t="s">
        <v>273</v>
      </c>
      <c r="E148" s="150">
        <v>4</v>
      </c>
      <c r="F148" s="151">
        <v>0</v>
      </c>
      <c r="G148" s="152">
        <f>E148*F148</f>
        <v>0</v>
      </c>
      <c r="H148" s="153">
        <v>0</v>
      </c>
      <c r="I148" s="154">
        <f>E148*H148</f>
        <v>0</v>
      </c>
      <c r="J148" s="153"/>
      <c r="K148" s="154">
        <f>E148*J148</f>
        <v>0</v>
      </c>
      <c r="O148" s="145"/>
      <c r="Z148" s="145"/>
      <c r="AA148" s="145">
        <v>12</v>
      </c>
      <c r="AB148" s="145">
        <v>0</v>
      </c>
      <c r="AC148" s="145">
        <v>83</v>
      </c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55">
        <f>G148</f>
        <v>0</v>
      </c>
      <c r="BA148" s="145"/>
      <c r="BB148" s="145"/>
      <c r="BC148" s="145"/>
      <c r="BD148" s="145"/>
      <c r="BE148" s="145"/>
      <c r="BF148" s="145"/>
      <c r="BG148" s="145"/>
      <c r="BH148" s="145"/>
      <c r="BI148" s="145"/>
      <c r="CA148" s="145">
        <v>12</v>
      </c>
      <c r="CB148" s="145">
        <v>0</v>
      </c>
      <c r="CZ148" s="108">
        <v>2</v>
      </c>
    </row>
    <row r="149" spans="1:104" ht="22.5">
      <c r="A149" s="146">
        <v>76</v>
      </c>
      <c r="B149" s="147" t="s">
        <v>2302</v>
      </c>
      <c r="C149" s="148" t="s">
        <v>2303</v>
      </c>
      <c r="D149" s="149" t="s">
        <v>273</v>
      </c>
      <c r="E149" s="150">
        <v>7</v>
      </c>
      <c r="F149" s="151">
        <v>0</v>
      </c>
      <c r="G149" s="152">
        <f>E149*F149</f>
        <v>0</v>
      </c>
      <c r="H149" s="153">
        <v>0</v>
      </c>
      <c r="I149" s="154">
        <f>E149*H149</f>
        <v>0</v>
      </c>
      <c r="J149" s="153"/>
      <c r="K149" s="154">
        <f>E149*J149</f>
        <v>0</v>
      </c>
      <c r="O149" s="145"/>
      <c r="Z149" s="145"/>
      <c r="AA149" s="145">
        <v>12</v>
      </c>
      <c r="AB149" s="145">
        <v>0</v>
      </c>
      <c r="AC149" s="145">
        <v>84</v>
      </c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55">
        <f>G149</f>
        <v>0</v>
      </c>
      <c r="BA149" s="145"/>
      <c r="BB149" s="145"/>
      <c r="BC149" s="145"/>
      <c r="BD149" s="145"/>
      <c r="BE149" s="145"/>
      <c r="BF149" s="145"/>
      <c r="BG149" s="145"/>
      <c r="BH149" s="145"/>
      <c r="BI149" s="145"/>
      <c r="CA149" s="145">
        <v>12</v>
      </c>
      <c r="CB149" s="145">
        <v>0</v>
      </c>
      <c r="CZ149" s="108">
        <v>2</v>
      </c>
    </row>
    <row r="150" spans="1:104" ht="22.5">
      <c r="A150" s="146">
        <v>77</v>
      </c>
      <c r="B150" s="147" t="s">
        <v>2304</v>
      </c>
      <c r="C150" s="148" t="s">
        <v>2305</v>
      </c>
      <c r="D150" s="149" t="s">
        <v>273</v>
      </c>
      <c r="E150" s="150">
        <v>24</v>
      </c>
      <c r="F150" s="151">
        <v>0</v>
      </c>
      <c r="G150" s="152">
        <f>E150*F150</f>
        <v>0</v>
      </c>
      <c r="H150" s="153">
        <v>0</v>
      </c>
      <c r="I150" s="154">
        <f>E150*H150</f>
        <v>0</v>
      </c>
      <c r="J150" s="153"/>
      <c r="K150" s="154">
        <f>E150*J150</f>
        <v>0</v>
      </c>
      <c r="O150" s="145"/>
      <c r="Z150" s="145"/>
      <c r="AA150" s="145">
        <v>12</v>
      </c>
      <c r="AB150" s="145">
        <v>0</v>
      </c>
      <c r="AC150" s="145">
        <v>85</v>
      </c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55">
        <f>G150</f>
        <v>0</v>
      </c>
      <c r="BA150" s="145"/>
      <c r="BB150" s="145"/>
      <c r="BC150" s="145"/>
      <c r="BD150" s="145"/>
      <c r="BE150" s="145"/>
      <c r="BF150" s="145"/>
      <c r="BG150" s="145"/>
      <c r="BH150" s="145"/>
      <c r="BI150" s="145"/>
      <c r="CA150" s="145">
        <v>12</v>
      </c>
      <c r="CB150" s="145">
        <v>0</v>
      </c>
      <c r="CZ150" s="108">
        <v>2</v>
      </c>
    </row>
    <row r="151" spans="1:104" ht="22.5">
      <c r="A151" s="146">
        <v>78</v>
      </c>
      <c r="B151" s="147" t="s">
        <v>2306</v>
      </c>
      <c r="C151" s="148" t="s">
        <v>2307</v>
      </c>
      <c r="D151" s="149" t="s">
        <v>273</v>
      </c>
      <c r="E151" s="150">
        <v>27</v>
      </c>
      <c r="F151" s="151">
        <v>0</v>
      </c>
      <c r="G151" s="152">
        <f>E151*F151</f>
        <v>0</v>
      </c>
      <c r="H151" s="153">
        <v>0</v>
      </c>
      <c r="I151" s="154">
        <f>E151*H151</f>
        <v>0</v>
      </c>
      <c r="J151" s="153"/>
      <c r="K151" s="154">
        <f>E151*J151</f>
        <v>0</v>
      </c>
      <c r="O151" s="145"/>
      <c r="Z151" s="145"/>
      <c r="AA151" s="145">
        <v>12</v>
      </c>
      <c r="AB151" s="145">
        <v>0</v>
      </c>
      <c r="AC151" s="145">
        <v>86</v>
      </c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55">
        <f>G151</f>
        <v>0</v>
      </c>
      <c r="BA151" s="145"/>
      <c r="BB151" s="145"/>
      <c r="BC151" s="145"/>
      <c r="BD151" s="145"/>
      <c r="BE151" s="145"/>
      <c r="BF151" s="145"/>
      <c r="BG151" s="145"/>
      <c r="BH151" s="145"/>
      <c r="BI151" s="145"/>
      <c r="CA151" s="145">
        <v>12</v>
      </c>
      <c r="CB151" s="145">
        <v>0</v>
      </c>
      <c r="CZ151" s="108">
        <v>2</v>
      </c>
    </row>
    <row r="152" spans="1:104" ht="22.5">
      <c r="A152" s="146">
        <v>79</v>
      </c>
      <c r="B152" s="147" t="s">
        <v>2308</v>
      </c>
      <c r="C152" s="148" t="s">
        <v>2309</v>
      </c>
      <c r="D152" s="149" t="s">
        <v>273</v>
      </c>
      <c r="E152" s="150">
        <v>20</v>
      </c>
      <c r="F152" s="151">
        <v>0</v>
      </c>
      <c r="G152" s="152">
        <f>E152*F152</f>
        <v>0</v>
      </c>
      <c r="H152" s="153">
        <v>0</v>
      </c>
      <c r="I152" s="154">
        <f>E152*H152</f>
        <v>0</v>
      </c>
      <c r="J152" s="153"/>
      <c r="K152" s="154">
        <f>E152*J152</f>
        <v>0</v>
      </c>
      <c r="O152" s="145"/>
      <c r="Z152" s="145"/>
      <c r="AA152" s="145">
        <v>12</v>
      </c>
      <c r="AB152" s="145">
        <v>0</v>
      </c>
      <c r="AC152" s="145">
        <v>87</v>
      </c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55">
        <f>G152</f>
        <v>0</v>
      </c>
      <c r="BA152" s="145"/>
      <c r="BB152" s="145"/>
      <c r="BC152" s="145"/>
      <c r="BD152" s="145"/>
      <c r="BE152" s="145"/>
      <c r="BF152" s="145"/>
      <c r="BG152" s="145"/>
      <c r="BH152" s="145"/>
      <c r="BI152" s="145"/>
      <c r="CA152" s="145">
        <v>12</v>
      </c>
      <c r="CB152" s="145">
        <v>0</v>
      </c>
      <c r="CZ152" s="108">
        <v>2</v>
      </c>
    </row>
    <row r="153" spans="1:104" ht="22.5">
      <c r="A153" s="146">
        <v>80</v>
      </c>
      <c r="B153" s="147" t="s">
        <v>2310</v>
      </c>
      <c r="C153" s="148" t="s">
        <v>2311</v>
      </c>
      <c r="D153" s="149" t="s">
        <v>273</v>
      </c>
      <c r="E153" s="150">
        <v>4</v>
      </c>
      <c r="F153" s="151">
        <v>0</v>
      </c>
      <c r="G153" s="152">
        <f>E153*F153</f>
        <v>0</v>
      </c>
      <c r="H153" s="153">
        <v>0</v>
      </c>
      <c r="I153" s="154">
        <f>E153*H153</f>
        <v>0</v>
      </c>
      <c r="J153" s="153"/>
      <c r="K153" s="154">
        <f>E153*J153</f>
        <v>0</v>
      </c>
      <c r="O153" s="145"/>
      <c r="Z153" s="145"/>
      <c r="AA153" s="145">
        <v>12</v>
      </c>
      <c r="AB153" s="145">
        <v>0</v>
      </c>
      <c r="AC153" s="145">
        <v>88</v>
      </c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55">
        <f>G153</f>
        <v>0</v>
      </c>
      <c r="BA153" s="145"/>
      <c r="BB153" s="145"/>
      <c r="BC153" s="145"/>
      <c r="BD153" s="145"/>
      <c r="BE153" s="145"/>
      <c r="BF153" s="145"/>
      <c r="BG153" s="145"/>
      <c r="BH153" s="145"/>
      <c r="BI153" s="145"/>
      <c r="CA153" s="145">
        <v>12</v>
      </c>
      <c r="CB153" s="145">
        <v>0</v>
      </c>
      <c r="CZ153" s="108">
        <v>2</v>
      </c>
    </row>
    <row r="154" spans="1:104" ht="22.5">
      <c r="A154" s="146">
        <v>81</v>
      </c>
      <c r="B154" s="147" t="s">
        <v>2312</v>
      </c>
      <c r="C154" s="148" t="s">
        <v>2313</v>
      </c>
      <c r="D154" s="149" t="s">
        <v>273</v>
      </c>
      <c r="E154" s="150">
        <v>40</v>
      </c>
      <c r="F154" s="151">
        <v>0</v>
      </c>
      <c r="G154" s="152">
        <f>E154*F154</f>
        <v>0</v>
      </c>
      <c r="H154" s="153">
        <v>0</v>
      </c>
      <c r="I154" s="154">
        <f>E154*H154</f>
        <v>0</v>
      </c>
      <c r="J154" s="153"/>
      <c r="K154" s="154">
        <f>E154*J154</f>
        <v>0</v>
      </c>
      <c r="O154" s="145"/>
      <c r="Z154" s="145"/>
      <c r="AA154" s="145">
        <v>12</v>
      </c>
      <c r="AB154" s="145">
        <v>0</v>
      </c>
      <c r="AC154" s="145">
        <v>89</v>
      </c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55">
        <f>G154</f>
        <v>0</v>
      </c>
      <c r="BA154" s="145"/>
      <c r="BB154" s="145"/>
      <c r="BC154" s="145"/>
      <c r="BD154" s="145"/>
      <c r="BE154" s="145"/>
      <c r="BF154" s="145"/>
      <c r="BG154" s="145"/>
      <c r="BH154" s="145"/>
      <c r="BI154" s="145"/>
      <c r="CA154" s="145">
        <v>12</v>
      </c>
      <c r="CB154" s="145">
        <v>0</v>
      </c>
      <c r="CZ154" s="108">
        <v>2</v>
      </c>
    </row>
    <row r="155" spans="1:104" ht="22.5">
      <c r="A155" s="146">
        <v>82</v>
      </c>
      <c r="B155" s="147" t="s">
        <v>2314</v>
      </c>
      <c r="C155" s="148" t="s">
        <v>2315</v>
      </c>
      <c r="D155" s="149" t="s">
        <v>273</v>
      </c>
      <c r="E155" s="150">
        <v>52</v>
      </c>
      <c r="F155" s="151">
        <v>0</v>
      </c>
      <c r="G155" s="152">
        <f>E155*F155</f>
        <v>0</v>
      </c>
      <c r="H155" s="153">
        <v>0</v>
      </c>
      <c r="I155" s="154">
        <f>E155*H155</f>
        <v>0</v>
      </c>
      <c r="J155" s="153"/>
      <c r="K155" s="154">
        <f>E155*J155</f>
        <v>0</v>
      </c>
      <c r="O155" s="145"/>
      <c r="Z155" s="145"/>
      <c r="AA155" s="145">
        <v>12</v>
      </c>
      <c r="AB155" s="145">
        <v>0</v>
      </c>
      <c r="AC155" s="145">
        <v>90</v>
      </c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55">
        <f>G155</f>
        <v>0</v>
      </c>
      <c r="BA155" s="145"/>
      <c r="BB155" s="145"/>
      <c r="BC155" s="145"/>
      <c r="BD155" s="145"/>
      <c r="BE155" s="145"/>
      <c r="BF155" s="145"/>
      <c r="BG155" s="145"/>
      <c r="BH155" s="145"/>
      <c r="BI155" s="145"/>
      <c r="CA155" s="145">
        <v>12</v>
      </c>
      <c r="CB155" s="145">
        <v>0</v>
      </c>
      <c r="CZ155" s="108">
        <v>2</v>
      </c>
    </row>
    <row r="156" spans="1:104" ht="22.5">
      <c r="A156" s="146">
        <v>83</v>
      </c>
      <c r="B156" s="147" t="s">
        <v>2316</v>
      </c>
      <c r="C156" s="148" t="s">
        <v>2317</v>
      </c>
      <c r="D156" s="149" t="s">
        <v>273</v>
      </c>
      <c r="E156" s="150">
        <v>62</v>
      </c>
      <c r="F156" s="151">
        <v>0</v>
      </c>
      <c r="G156" s="152">
        <f>E156*F156</f>
        <v>0</v>
      </c>
      <c r="H156" s="153">
        <v>0</v>
      </c>
      <c r="I156" s="154">
        <f>E156*H156</f>
        <v>0</v>
      </c>
      <c r="J156" s="153"/>
      <c r="K156" s="154">
        <f>E156*J156</f>
        <v>0</v>
      </c>
      <c r="O156" s="145"/>
      <c r="Z156" s="145"/>
      <c r="AA156" s="145">
        <v>12</v>
      </c>
      <c r="AB156" s="145">
        <v>0</v>
      </c>
      <c r="AC156" s="145">
        <v>91</v>
      </c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55">
        <f>G156</f>
        <v>0</v>
      </c>
      <c r="BA156" s="145"/>
      <c r="BB156" s="145"/>
      <c r="BC156" s="145"/>
      <c r="BD156" s="145"/>
      <c r="BE156" s="145"/>
      <c r="BF156" s="145"/>
      <c r="BG156" s="145"/>
      <c r="BH156" s="145"/>
      <c r="BI156" s="145"/>
      <c r="CA156" s="145">
        <v>12</v>
      </c>
      <c r="CB156" s="145">
        <v>0</v>
      </c>
      <c r="CZ156" s="108">
        <v>2</v>
      </c>
    </row>
    <row r="157" spans="1:104" ht="22.5">
      <c r="A157" s="146">
        <v>84</v>
      </c>
      <c r="B157" s="147" t="s">
        <v>2318</v>
      </c>
      <c r="C157" s="148" t="s">
        <v>2319</v>
      </c>
      <c r="D157" s="149" t="s">
        <v>273</v>
      </c>
      <c r="E157" s="150">
        <v>29</v>
      </c>
      <c r="F157" s="151">
        <v>0</v>
      </c>
      <c r="G157" s="152">
        <f>E157*F157</f>
        <v>0</v>
      </c>
      <c r="H157" s="153">
        <v>0</v>
      </c>
      <c r="I157" s="154">
        <f>E157*H157</f>
        <v>0</v>
      </c>
      <c r="J157" s="153"/>
      <c r="K157" s="154">
        <f>E157*J157</f>
        <v>0</v>
      </c>
      <c r="O157" s="145"/>
      <c r="Z157" s="145"/>
      <c r="AA157" s="145">
        <v>12</v>
      </c>
      <c r="AB157" s="145">
        <v>0</v>
      </c>
      <c r="AC157" s="145">
        <v>92</v>
      </c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55">
        <f>G157</f>
        <v>0</v>
      </c>
      <c r="BA157" s="145"/>
      <c r="BB157" s="145"/>
      <c r="BC157" s="145"/>
      <c r="BD157" s="145"/>
      <c r="BE157" s="145"/>
      <c r="BF157" s="145"/>
      <c r="BG157" s="145"/>
      <c r="BH157" s="145"/>
      <c r="BI157" s="145"/>
      <c r="CA157" s="145">
        <v>12</v>
      </c>
      <c r="CB157" s="145">
        <v>0</v>
      </c>
      <c r="CZ157" s="108">
        <v>2</v>
      </c>
    </row>
    <row r="158" spans="1:104" ht="22.5">
      <c r="A158" s="146">
        <v>85</v>
      </c>
      <c r="B158" s="147" t="s">
        <v>2320</v>
      </c>
      <c r="C158" s="148" t="s">
        <v>2321</v>
      </c>
      <c r="D158" s="149" t="s">
        <v>273</v>
      </c>
      <c r="E158" s="150">
        <v>7</v>
      </c>
      <c r="F158" s="151">
        <v>0</v>
      </c>
      <c r="G158" s="152">
        <f>E158*F158</f>
        <v>0</v>
      </c>
      <c r="H158" s="153">
        <v>0</v>
      </c>
      <c r="I158" s="154">
        <f>E158*H158</f>
        <v>0</v>
      </c>
      <c r="J158" s="153"/>
      <c r="K158" s="154">
        <f>E158*J158</f>
        <v>0</v>
      </c>
      <c r="O158" s="145"/>
      <c r="Z158" s="145"/>
      <c r="AA158" s="145">
        <v>12</v>
      </c>
      <c r="AB158" s="145">
        <v>0</v>
      </c>
      <c r="AC158" s="145">
        <v>93</v>
      </c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55">
        <f>G158</f>
        <v>0</v>
      </c>
      <c r="BA158" s="145"/>
      <c r="BB158" s="145"/>
      <c r="BC158" s="145"/>
      <c r="BD158" s="145"/>
      <c r="BE158" s="145"/>
      <c r="BF158" s="145"/>
      <c r="BG158" s="145"/>
      <c r="BH158" s="145"/>
      <c r="BI158" s="145"/>
      <c r="CA158" s="145">
        <v>12</v>
      </c>
      <c r="CB158" s="145">
        <v>0</v>
      </c>
      <c r="CZ158" s="108">
        <v>2</v>
      </c>
    </row>
    <row r="159" spans="1:104" ht="22.5">
      <c r="A159" s="146">
        <v>86</v>
      </c>
      <c r="B159" s="147" t="s">
        <v>2322</v>
      </c>
      <c r="C159" s="148" t="s">
        <v>2323</v>
      </c>
      <c r="D159" s="149" t="s">
        <v>273</v>
      </c>
      <c r="E159" s="150">
        <v>12</v>
      </c>
      <c r="F159" s="151">
        <v>0</v>
      </c>
      <c r="G159" s="152">
        <f>E159*F159</f>
        <v>0</v>
      </c>
      <c r="H159" s="153">
        <v>0</v>
      </c>
      <c r="I159" s="154">
        <f>E159*H159</f>
        <v>0</v>
      </c>
      <c r="J159" s="153"/>
      <c r="K159" s="154">
        <f>E159*J159</f>
        <v>0</v>
      </c>
      <c r="O159" s="145"/>
      <c r="Z159" s="145"/>
      <c r="AA159" s="145">
        <v>12</v>
      </c>
      <c r="AB159" s="145">
        <v>0</v>
      </c>
      <c r="AC159" s="145">
        <v>94</v>
      </c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55">
        <f>G159</f>
        <v>0</v>
      </c>
      <c r="BA159" s="145"/>
      <c r="BB159" s="145"/>
      <c r="BC159" s="145"/>
      <c r="BD159" s="145"/>
      <c r="BE159" s="145"/>
      <c r="BF159" s="145"/>
      <c r="BG159" s="145"/>
      <c r="BH159" s="145"/>
      <c r="BI159" s="145"/>
      <c r="CA159" s="145">
        <v>12</v>
      </c>
      <c r="CB159" s="145">
        <v>0</v>
      </c>
      <c r="CZ159" s="108">
        <v>2</v>
      </c>
    </row>
    <row r="160" spans="1:104" ht="22.5">
      <c r="A160" s="146">
        <v>87</v>
      </c>
      <c r="B160" s="147" t="s">
        <v>2324</v>
      </c>
      <c r="C160" s="148" t="s">
        <v>2325</v>
      </c>
      <c r="D160" s="149" t="s">
        <v>273</v>
      </c>
      <c r="E160" s="150">
        <v>5</v>
      </c>
      <c r="F160" s="151">
        <v>0</v>
      </c>
      <c r="G160" s="152">
        <f>E160*F160</f>
        <v>0</v>
      </c>
      <c r="H160" s="153">
        <v>0</v>
      </c>
      <c r="I160" s="154">
        <f>E160*H160</f>
        <v>0</v>
      </c>
      <c r="J160" s="153"/>
      <c r="K160" s="154">
        <f>E160*J160</f>
        <v>0</v>
      </c>
      <c r="O160" s="145"/>
      <c r="Z160" s="145"/>
      <c r="AA160" s="145">
        <v>12</v>
      </c>
      <c r="AB160" s="145">
        <v>0</v>
      </c>
      <c r="AC160" s="145">
        <v>95</v>
      </c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55">
        <f>G160</f>
        <v>0</v>
      </c>
      <c r="BA160" s="145"/>
      <c r="BB160" s="145"/>
      <c r="BC160" s="145"/>
      <c r="BD160" s="145"/>
      <c r="BE160" s="145"/>
      <c r="BF160" s="145"/>
      <c r="BG160" s="145"/>
      <c r="BH160" s="145"/>
      <c r="BI160" s="145"/>
      <c r="CA160" s="145">
        <v>12</v>
      </c>
      <c r="CB160" s="145">
        <v>0</v>
      </c>
      <c r="CZ160" s="108">
        <v>2</v>
      </c>
    </row>
    <row r="161" spans="1:104" ht="22.5">
      <c r="A161" s="146">
        <v>88</v>
      </c>
      <c r="B161" s="147" t="s">
        <v>2326</v>
      </c>
      <c r="C161" s="148" t="s">
        <v>2327</v>
      </c>
      <c r="D161" s="149" t="s">
        <v>273</v>
      </c>
      <c r="E161" s="150">
        <v>2</v>
      </c>
      <c r="F161" s="151">
        <v>0</v>
      </c>
      <c r="G161" s="152">
        <f>E161*F161</f>
        <v>0</v>
      </c>
      <c r="H161" s="153">
        <v>0</v>
      </c>
      <c r="I161" s="154">
        <f>E161*H161</f>
        <v>0</v>
      </c>
      <c r="J161" s="153"/>
      <c r="K161" s="154">
        <f>E161*J161</f>
        <v>0</v>
      </c>
      <c r="O161" s="145"/>
      <c r="Z161" s="145"/>
      <c r="AA161" s="145">
        <v>12</v>
      </c>
      <c r="AB161" s="145">
        <v>0</v>
      </c>
      <c r="AC161" s="145">
        <v>96</v>
      </c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55">
        <f>G161</f>
        <v>0</v>
      </c>
      <c r="BA161" s="145"/>
      <c r="BB161" s="145"/>
      <c r="BC161" s="145"/>
      <c r="BD161" s="145"/>
      <c r="BE161" s="145"/>
      <c r="BF161" s="145"/>
      <c r="BG161" s="145"/>
      <c r="BH161" s="145"/>
      <c r="BI161" s="145"/>
      <c r="CA161" s="145">
        <v>12</v>
      </c>
      <c r="CB161" s="145">
        <v>0</v>
      </c>
      <c r="CZ161" s="108">
        <v>2</v>
      </c>
    </row>
    <row r="162" spans="1:104" ht="12.75">
      <c r="A162" s="146">
        <v>89</v>
      </c>
      <c r="B162" s="147" t="s">
        <v>2328</v>
      </c>
      <c r="C162" s="148" t="s">
        <v>2329</v>
      </c>
      <c r="D162" s="149" t="s">
        <v>273</v>
      </c>
      <c r="E162" s="150">
        <v>14</v>
      </c>
      <c r="F162" s="151">
        <v>0</v>
      </c>
      <c r="G162" s="152">
        <f>E162*F162</f>
        <v>0</v>
      </c>
      <c r="H162" s="153">
        <v>0</v>
      </c>
      <c r="I162" s="154">
        <f>E162*H162</f>
        <v>0</v>
      </c>
      <c r="J162" s="153"/>
      <c r="K162" s="154">
        <f>E162*J162</f>
        <v>0</v>
      </c>
      <c r="O162" s="145"/>
      <c r="Z162" s="145"/>
      <c r="AA162" s="145">
        <v>12</v>
      </c>
      <c r="AB162" s="145">
        <v>0</v>
      </c>
      <c r="AC162" s="145">
        <v>97</v>
      </c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55">
        <f>G162</f>
        <v>0</v>
      </c>
      <c r="BA162" s="145"/>
      <c r="BB162" s="145"/>
      <c r="BC162" s="145"/>
      <c r="BD162" s="145"/>
      <c r="BE162" s="145"/>
      <c r="BF162" s="145"/>
      <c r="BG162" s="145"/>
      <c r="BH162" s="145"/>
      <c r="BI162" s="145"/>
      <c r="CA162" s="145">
        <v>12</v>
      </c>
      <c r="CB162" s="145">
        <v>0</v>
      </c>
      <c r="CZ162" s="108">
        <v>2</v>
      </c>
    </row>
    <row r="163" spans="1:104" ht="22.5">
      <c r="A163" s="146">
        <v>90</v>
      </c>
      <c r="B163" s="147" t="s">
        <v>2330</v>
      </c>
      <c r="C163" s="148" t="s">
        <v>2331</v>
      </c>
      <c r="D163" s="149" t="s">
        <v>273</v>
      </c>
      <c r="E163" s="150">
        <v>17</v>
      </c>
      <c r="F163" s="151">
        <v>0</v>
      </c>
      <c r="G163" s="152">
        <f>E163*F163</f>
        <v>0</v>
      </c>
      <c r="H163" s="153">
        <v>0</v>
      </c>
      <c r="I163" s="154">
        <f>E163*H163</f>
        <v>0</v>
      </c>
      <c r="J163" s="153"/>
      <c r="K163" s="154">
        <f>E163*J163</f>
        <v>0</v>
      </c>
      <c r="O163" s="145"/>
      <c r="Z163" s="145"/>
      <c r="AA163" s="145">
        <v>12</v>
      </c>
      <c r="AB163" s="145">
        <v>0</v>
      </c>
      <c r="AC163" s="145">
        <v>98</v>
      </c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55">
        <f>G163</f>
        <v>0</v>
      </c>
      <c r="BA163" s="145"/>
      <c r="BB163" s="145"/>
      <c r="BC163" s="145"/>
      <c r="BD163" s="145"/>
      <c r="BE163" s="145"/>
      <c r="BF163" s="145"/>
      <c r="BG163" s="145"/>
      <c r="BH163" s="145"/>
      <c r="BI163" s="145"/>
      <c r="CA163" s="145">
        <v>12</v>
      </c>
      <c r="CB163" s="145">
        <v>0</v>
      </c>
      <c r="CZ163" s="108">
        <v>2</v>
      </c>
    </row>
    <row r="164" spans="1:104" ht="22.5">
      <c r="A164" s="146">
        <v>91</v>
      </c>
      <c r="B164" s="147" t="s">
        <v>2332</v>
      </c>
      <c r="C164" s="148" t="s">
        <v>2333</v>
      </c>
      <c r="D164" s="149" t="s">
        <v>273</v>
      </c>
      <c r="E164" s="150">
        <v>7</v>
      </c>
      <c r="F164" s="151">
        <v>0</v>
      </c>
      <c r="G164" s="152">
        <f>E164*F164</f>
        <v>0</v>
      </c>
      <c r="H164" s="153">
        <v>0</v>
      </c>
      <c r="I164" s="154">
        <f>E164*H164</f>
        <v>0</v>
      </c>
      <c r="J164" s="153"/>
      <c r="K164" s="154">
        <f>E164*J164</f>
        <v>0</v>
      </c>
      <c r="O164" s="145"/>
      <c r="Z164" s="145"/>
      <c r="AA164" s="145">
        <v>12</v>
      </c>
      <c r="AB164" s="145">
        <v>0</v>
      </c>
      <c r="AC164" s="145">
        <v>99</v>
      </c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55">
        <f>G164</f>
        <v>0</v>
      </c>
      <c r="BA164" s="145"/>
      <c r="BB164" s="145"/>
      <c r="BC164" s="145"/>
      <c r="BD164" s="145"/>
      <c r="BE164" s="145"/>
      <c r="BF164" s="145"/>
      <c r="BG164" s="145"/>
      <c r="BH164" s="145"/>
      <c r="BI164" s="145"/>
      <c r="CA164" s="145">
        <v>12</v>
      </c>
      <c r="CB164" s="145">
        <v>0</v>
      </c>
      <c r="CZ164" s="108">
        <v>2</v>
      </c>
    </row>
    <row r="165" spans="1:104" ht="22.5">
      <c r="A165" s="146">
        <v>92</v>
      </c>
      <c r="B165" s="147" t="s">
        <v>2334</v>
      </c>
      <c r="C165" s="148" t="s">
        <v>2335</v>
      </c>
      <c r="D165" s="149" t="s">
        <v>273</v>
      </c>
      <c r="E165" s="150">
        <v>6</v>
      </c>
      <c r="F165" s="151">
        <v>0</v>
      </c>
      <c r="G165" s="152">
        <f>E165*F165</f>
        <v>0</v>
      </c>
      <c r="H165" s="153">
        <v>0</v>
      </c>
      <c r="I165" s="154">
        <f>E165*H165</f>
        <v>0</v>
      </c>
      <c r="J165" s="153"/>
      <c r="K165" s="154">
        <f>E165*J165</f>
        <v>0</v>
      </c>
      <c r="O165" s="145"/>
      <c r="Z165" s="145"/>
      <c r="AA165" s="145">
        <v>12</v>
      </c>
      <c r="AB165" s="145">
        <v>0</v>
      </c>
      <c r="AC165" s="145">
        <v>100</v>
      </c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55">
        <f>G165</f>
        <v>0</v>
      </c>
      <c r="BA165" s="145"/>
      <c r="BB165" s="145"/>
      <c r="BC165" s="145"/>
      <c r="BD165" s="145"/>
      <c r="BE165" s="145"/>
      <c r="BF165" s="145"/>
      <c r="BG165" s="145"/>
      <c r="BH165" s="145"/>
      <c r="BI165" s="145"/>
      <c r="CA165" s="145">
        <v>12</v>
      </c>
      <c r="CB165" s="145">
        <v>0</v>
      </c>
      <c r="CZ165" s="108">
        <v>2</v>
      </c>
    </row>
    <row r="166" spans="1:104" ht="22.5">
      <c r="A166" s="146">
        <v>93</v>
      </c>
      <c r="B166" s="147" t="s">
        <v>2336</v>
      </c>
      <c r="C166" s="148" t="s">
        <v>2337</v>
      </c>
      <c r="D166" s="149" t="s">
        <v>273</v>
      </c>
      <c r="E166" s="150">
        <v>1</v>
      </c>
      <c r="F166" s="151">
        <v>0</v>
      </c>
      <c r="G166" s="152">
        <f>E166*F166</f>
        <v>0</v>
      </c>
      <c r="H166" s="153">
        <v>0</v>
      </c>
      <c r="I166" s="154">
        <f>E166*H166</f>
        <v>0</v>
      </c>
      <c r="J166" s="153"/>
      <c r="K166" s="154">
        <f>E166*J166</f>
        <v>0</v>
      </c>
      <c r="O166" s="145"/>
      <c r="Z166" s="145"/>
      <c r="AA166" s="145">
        <v>12</v>
      </c>
      <c r="AB166" s="145">
        <v>0</v>
      </c>
      <c r="AC166" s="145">
        <v>101</v>
      </c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55">
        <f>G166</f>
        <v>0</v>
      </c>
      <c r="BA166" s="145"/>
      <c r="BB166" s="145"/>
      <c r="BC166" s="145"/>
      <c r="BD166" s="145"/>
      <c r="BE166" s="145"/>
      <c r="BF166" s="145"/>
      <c r="BG166" s="145"/>
      <c r="BH166" s="145"/>
      <c r="BI166" s="145"/>
      <c r="CA166" s="145">
        <v>12</v>
      </c>
      <c r="CB166" s="145">
        <v>0</v>
      </c>
      <c r="CZ166" s="108">
        <v>2</v>
      </c>
    </row>
    <row r="167" spans="1:104" ht="12.75">
      <c r="A167" s="146">
        <v>94</v>
      </c>
      <c r="B167" s="147" t="s">
        <v>2338</v>
      </c>
      <c r="C167" s="148" t="s">
        <v>2339</v>
      </c>
      <c r="D167" s="149" t="s">
        <v>273</v>
      </c>
      <c r="E167" s="150">
        <v>2</v>
      </c>
      <c r="F167" s="151">
        <v>0</v>
      </c>
      <c r="G167" s="152">
        <f>E167*F167</f>
        <v>0</v>
      </c>
      <c r="H167" s="153">
        <v>0</v>
      </c>
      <c r="I167" s="154">
        <f>E167*H167</f>
        <v>0</v>
      </c>
      <c r="J167" s="153"/>
      <c r="K167" s="154">
        <f>E167*J167</f>
        <v>0</v>
      </c>
      <c r="O167" s="145"/>
      <c r="Z167" s="145"/>
      <c r="AA167" s="145">
        <v>12</v>
      </c>
      <c r="AB167" s="145">
        <v>0</v>
      </c>
      <c r="AC167" s="145">
        <v>102</v>
      </c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55">
        <f>G167</f>
        <v>0</v>
      </c>
      <c r="BA167" s="145"/>
      <c r="BB167" s="145"/>
      <c r="BC167" s="145"/>
      <c r="BD167" s="145"/>
      <c r="BE167" s="145"/>
      <c r="BF167" s="145"/>
      <c r="BG167" s="145"/>
      <c r="BH167" s="145"/>
      <c r="BI167" s="145"/>
      <c r="CA167" s="145">
        <v>12</v>
      </c>
      <c r="CB167" s="145">
        <v>0</v>
      </c>
      <c r="CZ167" s="108">
        <v>2</v>
      </c>
    </row>
    <row r="168" spans="1:104" ht="12.75">
      <c r="A168" s="146">
        <v>95</v>
      </c>
      <c r="B168" s="147" t="s">
        <v>2340</v>
      </c>
      <c r="C168" s="148" t="s">
        <v>2341</v>
      </c>
      <c r="D168" s="149" t="s">
        <v>273</v>
      </c>
      <c r="E168" s="150">
        <v>2</v>
      </c>
      <c r="F168" s="151">
        <v>0</v>
      </c>
      <c r="G168" s="152">
        <f>E168*F168</f>
        <v>0</v>
      </c>
      <c r="H168" s="153">
        <v>0</v>
      </c>
      <c r="I168" s="154">
        <f>E168*H168</f>
        <v>0</v>
      </c>
      <c r="J168" s="153"/>
      <c r="K168" s="154">
        <f>E168*J168</f>
        <v>0</v>
      </c>
      <c r="O168" s="145"/>
      <c r="Z168" s="145"/>
      <c r="AA168" s="145">
        <v>12</v>
      </c>
      <c r="AB168" s="145">
        <v>0</v>
      </c>
      <c r="AC168" s="145">
        <v>103</v>
      </c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55">
        <f>G168</f>
        <v>0</v>
      </c>
      <c r="BA168" s="145"/>
      <c r="BB168" s="145"/>
      <c r="BC168" s="145"/>
      <c r="BD168" s="145"/>
      <c r="BE168" s="145"/>
      <c r="BF168" s="145"/>
      <c r="BG168" s="145"/>
      <c r="BH168" s="145"/>
      <c r="BI168" s="145"/>
      <c r="CA168" s="145">
        <v>12</v>
      </c>
      <c r="CB168" s="145">
        <v>0</v>
      </c>
      <c r="CZ168" s="108">
        <v>2</v>
      </c>
    </row>
    <row r="169" spans="1:104" ht="22.5">
      <c r="A169" s="146">
        <v>96</v>
      </c>
      <c r="B169" s="147" t="s">
        <v>2342</v>
      </c>
      <c r="C169" s="148" t="s">
        <v>2343</v>
      </c>
      <c r="D169" s="149" t="s">
        <v>273</v>
      </c>
      <c r="E169" s="150">
        <v>2</v>
      </c>
      <c r="F169" s="151">
        <v>0</v>
      </c>
      <c r="G169" s="152">
        <f>E169*F169</f>
        <v>0</v>
      </c>
      <c r="H169" s="153">
        <v>0</v>
      </c>
      <c r="I169" s="154">
        <f>E169*H169</f>
        <v>0</v>
      </c>
      <c r="J169" s="153"/>
      <c r="K169" s="154">
        <f>E169*J169</f>
        <v>0</v>
      </c>
      <c r="O169" s="145"/>
      <c r="Z169" s="145"/>
      <c r="AA169" s="145">
        <v>12</v>
      </c>
      <c r="AB169" s="145">
        <v>0</v>
      </c>
      <c r="AC169" s="145">
        <v>104</v>
      </c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55">
        <f>G169</f>
        <v>0</v>
      </c>
      <c r="BA169" s="145"/>
      <c r="BB169" s="145"/>
      <c r="BC169" s="145"/>
      <c r="BD169" s="145"/>
      <c r="BE169" s="145"/>
      <c r="BF169" s="145"/>
      <c r="BG169" s="145"/>
      <c r="BH169" s="145"/>
      <c r="BI169" s="145"/>
      <c r="CA169" s="145">
        <v>12</v>
      </c>
      <c r="CB169" s="145">
        <v>0</v>
      </c>
      <c r="CZ169" s="108">
        <v>2</v>
      </c>
    </row>
    <row r="170" spans="1:104" ht="22.5">
      <c r="A170" s="146">
        <v>97</v>
      </c>
      <c r="B170" s="147" t="s">
        <v>2344</v>
      </c>
      <c r="C170" s="148" t="s">
        <v>2345</v>
      </c>
      <c r="D170" s="149" t="s">
        <v>273</v>
      </c>
      <c r="E170" s="150">
        <v>1</v>
      </c>
      <c r="F170" s="151">
        <v>0</v>
      </c>
      <c r="G170" s="152">
        <f>E170*F170</f>
        <v>0</v>
      </c>
      <c r="H170" s="153">
        <v>0</v>
      </c>
      <c r="I170" s="154">
        <f>E170*H170</f>
        <v>0</v>
      </c>
      <c r="J170" s="153"/>
      <c r="K170" s="154">
        <f>E170*J170</f>
        <v>0</v>
      </c>
      <c r="O170" s="145"/>
      <c r="Z170" s="145"/>
      <c r="AA170" s="145">
        <v>12</v>
      </c>
      <c r="AB170" s="145">
        <v>0</v>
      </c>
      <c r="AC170" s="145">
        <v>105</v>
      </c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55">
        <f>G170</f>
        <v>0</v>
      </c>
      <c r="BA170" s="145"/>
      <c r="BB170" s="145"/>
      <c r="BC170" s="145"/>
      <c r="BD170" s="145"/>
      <c r="BE170" s="145"/>
      <c r="BF170" s="145"/>
      <c r="BG170" s="145"/>
      <c r="BH170" s="145"/>
      <c r="BI170" s="145"/>
      <c r="CA170" s="145">
        <v>12</v>
      </c>
      <c r="CB170" s="145">
        <v>0</v>
      </c>
      <c r="CZ170" s="108">
        <v>2</v>
      </c>
    </row>
    <row r="171" spans="1:104" ht="22.5">
      <c r="A171" s="146">
        <v>98</v>
      </c>
      <c r="B171" s="147" t="s">
        <v>2346</v>
      </c>
      <c r="C171" s="148" t="s">
        <v>2347</v>
      </c>
      <c r="D171" s="149" t="s">
        <v>273</v>
      </c>
      <c r="E171" s="150">
        <v>1</v>
      </c>
      <c r="F171" s="151">
        <v>0</v>
      </c>
      <c r="G171" s="152">
        <f>E171*F171</f>
        <v>0</v>
      </c>
      <c r="H171" s="153">
        <v>0</v>
      </c>
      <c r="I171" s="154">
        <f>E171*H171</f>
        <v>0</v>
      </c>
      <c r="J171" s="153"/>
      <c r="K171" s="154">
        <f>E171*J171</f>
        <v>0</v>
      </c>
      <c r="O171" s="145"/>
      <c r="Z171" s="145"/>
      <c r="AA171" s="145">
        <v>12</v>
      </c>
      <c r="AB171" s="145">
        <v>0</v>
      </c>
      <c r="AC171" s="145">
        <v>106</v>
      </c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55">
        <f>G171</f>
        <v>0</v>
      </c>
      <c r="BA171" s="145"/>
      <c r="BB171" s="145"/>
      <c r="BC171" s="145"/>
      <c r="BD171" s="145"/>
      <c r="BE171" s="145"/>
      <c r="BF171" s="145"/>
      <c r="BG171" s="145"/>
      <c r="BH171" s="145"/>
      <c r="BI171" s="145"/>
      <c r="CA171" s="145">
        <v>12</v>
      </c>
      <c r="CB171" s="145">
        <v>0</v>
      </c>
      <c r="CZ171" s="108">
        <v>2</v>
      </c>
    </row>
    <row r="172" spans="1:104" ht="12.75">
      <c r="A172" s="146">
        <v>99</v>
      </c>
      <c r="B172" s="147" t="s">
        <v>2348</v>
      </c>
      <c r="C172" s="148" t="s">
        <v>2349</v>
      </c>
      <c r="D172" s="149" t="s">
        <v>273</v>
      </c>
      <c r="E172" s="150">
        <v>4</v>
      </c>
      <c r="F172" s="151">
        <v>0</v>
      </c>
      <c r="G172" s="152">
        <f>E172*F172</f>
        <v>0</v>
      </c>
      <c r="H172" s="153">
        <v>0</v>
      </c>
      <c r="I172" s="154">
        <f>E172*H172</f>
        <v>0</v>
      </c>
      <c r="J172" s="153"/>
      <c r="K172" s="154">
        <f>E172*J172</f>
        <v>0</v>
      </c>
      <c r="O172" s="145"/>
      <c r="Z172" s="145"/>
      <c r="AA172" s="145">
        <v>12</v>
      </c>
      <c r="AB172" s="145">
        <v>0</v>
      </c>
      <c r="AC172" s="145">
        <v>107</v>
      </c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55">
        <f>G172</f>
        <v>0</v>
      </c>
      <c r="BA172" s="145"/>
      <c r="BB172" s="145"/>
      <c r="BC172" s="145"/>
      <c r="BD172" s="145"/>
      <c r="BE172" s="145"/>
      <c r="BF172" s="145"/>
      <c r="BG172" s="145"/>
      <c r="BH172" s="145"/>
      <c r="BI172" s="145"/>
      <c r="CA172" s="145">
        <v>12</v>
      </c>
      <c r="CB172" s="145">
        <v>0</v>
      </c>
      <c r="CZ172" s="108">
        <v>2</v>
      </c>
    </row>
    <row r="173" spans="1:104" ht="12.75">
      <c r="A173" s="146">
        <v>100</v>
      </c>
      <c r="B173" s="147" t="s">
        <v>2350</v>
      </c>
      <c r="C173" s="148" t="s">
        <v>2351</v>
      </c>
      <c r="D173" s="149" t="s">
        <v>273</v>
      </c>
      <c r="E173" s="150">
        <v>2</v>
      </c>
      <c r="F173" s="151">
        <v>0</v>
      </c>
      <c r="G173" s="152">
        <f>E173*F173</f>
        <v>0</v>
      </c>
      <c r="H173" s="153">
        <v>0</v>
      </c>
      <c r="I173" s="154">
        <f>E173*H173</f>
        <v>0</v>
      </c>
      <c r="J173" s="153"/>
      <c r="K173" s="154">
        <f>E173*J173</f>
        <v>0</v>
      </c>
      <c r="O173" s="145"/>
      <c r="Z173" s="145"/>
      <c r="AA173" s="145">
        <v>12</v>
      </c>
      <c r="AB173" s="145">
        <v>0</v>
      </c>
      <c r="AC173" s="145">
        <v>108</v>
      </c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55">
        <f>G173</f>
        <v>0</v>
      </c>
      <c r="BA173" s="145"/>
      <c r="BB173" s="145"/>
      <c r="BC173" s="145"/>
      <c r="BD173" s="145"/>
      <c r="BE173" s="145"/>
      <c r="BF173" s="145"/>
      <c r="BG173" s="145"/>
      <c r="BH173" s="145"/>
      <c r="BI173" s="145"/>
      <c r="CA173" s="145">
        <v>12</v>
      </c>
      <c r="CB173" s="145">
        <v>0</v>
      </c>
      <c r="CZ173" s="108">
        <v>2</v>
      </c>
    </row>
    <row r="174" spans="1:104" ht="12.75">
      <c r="A174" s="146">
        <v>101</v>
      </c>
      <c r="B174" s="147" t="s">
        <v>2352</v>
      </c>
      <c r="C174" s="148" t="s">
        <v>2353</v>
      </c>
      <c r="D174" s="149" t="s">
        <v>273</v>
      </c>
      <c r="E174" s="150">
        <v>2</v>
      </c>
      <c r="F174" s="151">
        <v>0</v>
      </c>
      <c r="G174" s="152">
        <f>E174*F174</f>
        <v>0</v>
      </c>
      <c r="H174" s="153">
        <v>0</v>
      </c>
      <c r="I174" s="154">
        <f>E174*H174</f>
        <v>0</v>
      </c>
      <c r="J174" s="153"/>
      <c r="K174" s="154">
        <f>E174*J174</f>
        <v>0</v>
      </c>
      <c r="O174" s="145"/>
      <c r="Z174" s="145"/>
      <c r="AA174" s="145">
        <v>12</v>
      </c>
      <c r="AB174" s="145">
        <v>0</v>
      </c>
      <c r="AC174" s="145">
        <v>109</v>
      </c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55">
        <f>G174</f>
        <v>0</v>
      </c>
      <c r="BA174" s="145"/>
      <c r="BB174" s="145"/>
      <c r="BC174" s="145"/>
      <c r="BD174" s="145"/>
      <c r="BE174" s="145"/>
      <c r="BF174" s="145"/>
      <c r="BG174" s="145"/>
      <c r="BH174" s="145"/>
      <c r="BI174" s="145"/>
      <c r="CA174" s="145">
        <v>12</v>
      </c>
      <c r="CB174" s="145">
        <v>0</v>
      </c>
      <c r="CZ174" s="108">
        <v>2</v>
      </c>
    </row>
    <row r="175" spans="1:104" ht="22.5">
      <c r="A175" s="146">
        <v>102</v>
      </c>
      <c r="B175" s="147" t="s">
        <v>2354</v>
      </c>
      <c r="C175" s="148" t="s">
        <v>2355</v>
      </c>
      <c r="D175" s="149" t="s">
        <v>273</v>
      </c>
      <c r="E175" s="150">
        <v>2</v>
      </c>
      <c r="F175" s="151">
        <v>0</v>
      </c>
      <c r="G175" s="152">
        <f>E175*F175</f>
        <v>0</v>
      </c>
      <c r="H175" s="153">
        <v>0</v>
      </c>
      <c r="I175" s="154">
        <f>E175*H175</f>
        <v>0</v>
      </c>
      <c r="J175" s="153"/>
      <c r="K175" s="154">
        <f>E175*J175</f>
        <v>0</v>
      </c>
      <c r="O175" s="145"/>
      <c r="Z175" s="145"/>
      <c r="AA175" s="145">
        <v>12</v>
      </c>
      <c r="AB175" s="145">
        <v>0</v>
      </c>
      <c r="AC175" s="145">
        <v>110</v>
      </c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55">
        <f>G175</f>
        <v>0</v>
      </c>
      <c r="BA175" s="145"/>
      <c r="BB175" s="145"/>
      <c r="BC175" s="145"/>
      <c r="BD175" s="145"/>
      <c r="BE175" s="145"/>
      <c r="BF175" s="145"/>
      <c r="BG175" s="145"/>
      <c r="BH175" s="145"/>
      <c r="BI175" s="145"/>
      <c r="CA175" s="145">
        <v>12</v>
      </c>
      <c r="CB175" s="145">
        <v>0</v>
      </c>
      <c r="CZ175" s="108">
        <v>2</v>
      </c>
    </row>
    <row r="176" spans="1:104" ht="12.75">
      <c r="A176" s="146">
        <v>103</v>
      </c>
      <c r="B176" s="147" t="s">
        <v>2356</v>
      </c>
      <c r="C176" s="148" t="s">
        <v>2357</v>
      </c>
      <c r="D176" s="149" t="s">
        <v>273</v>
      </c>
      <c r="E176" s="150">
        <v>1</v>
      </c>
      <c r="F176" s="151">
        <v>0</v>
      </c>
      <c r="G176" s="152">
        <f>E176*F176</f>
        <v>0</v>
      </c>
      <c r="H176" s="153">
        <v>0</v>
      </c>
      <c r="I176" s="154">
        <f>E176*H176</f>
        <v>0</v>
      </c>
      <c r="J176" s="153"/>
      <c r="K176" s="154">
        <f>E176*J176</f>
        <v>0</v>
      </c>
      <c r="O176" s="145"/>
      <c r="Z176" s="145"/>
      <c r="AA176" s="145">
        <v>12</v>
      </c>
      <c r="AB176" s="145">
        <v>0</v>
      </c>
      <c r="AC176" s="145">
        <v>111</v>
      </c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55">
        <f>G176</f>
        <v>0</v>
      </c>
      <c r="BA176" s="145"/>
      <c r="BB176" s="145"/>
      <c r="BC176" s="145"/>
      <c r="BD176" s="145"/>
      <c r="BE176" s="145"/>
      <c r="BF176" s="145"/>
      <c r="BG176" s="145"/>
      <c r="BH176" s="145"/>
      <c r="BI176" s="145"/>
      <c r="CA176" s="145">
        <v>12</v>
      </c>
      <c r="CB176" s="145">
        <v>0</v>
      </c>
      <c r="CZ176" s="108">
        <v>2</v>
      </c>
    </row>
    <row r="177" spans="1:104" ht="12.75">
      <c r="A177" s="146">
        <v>104</v>
      </c>
      <c r="B177" s="147" t="s">
        <v>2358</v>
      </c>
      <c r="C177" s="148" t="s">
        <v>2359</v>
      </c>
      <c r="D177" s="149" t="s">
        <v>273</v>
      </c>
      <c r="E177" s="150">
        <v>1</v>
      </c>
      <c r="F177" s="151">
        <v>0</v>
      </c>
      <c r="G177" s="152">
        <f>E177*F177</f>
        <v>0</v>
      </c>
      <c r="H177" s="153">
        <v>0</v>
      </c>
      <c r="I177" s="154">
        <f>E177*H177</f>
        <v>0</v>
      </c>
      <c r="J177" s="153"/>
      <c r="K177" s="154">
        <f>E177*J177</f>
        <v>0</v>
      </c>
      <c r="O177" s="145"/>
      <c r="Z177" s="145"/>
      <c r="AA177" s="145">
        <v>12</v>
      </c>
      <c r="AB177" s="145">
        <v>0</v>
      </c>
      <c r="AC177" s="145">
        <v>112</v>
      </c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55">
        <f>G177</f>
        <v>0</v>
      </c>
      <c r="BA177" s="145"/>
      <c r="BB177" s="145"/>
      <c r="BC177" s="145"/>
      <c r="BD177" s="145"/>
      <c r="BE177" s="145"/>
      <c r="BF177" s="145"/>
      <c r="BG177" s="145"/>
      <c r="BH177" s="145"/>
      <c r="BI177" s="145"/>
      <c r="CA177" s="145">
        <v>12</v>
      </c>
      <c r="CB177" s="145">
        <v>0</v>
      </c>
      <c r="CZ177" s="108">
        <v>2</v>
      </c>
    </row>
    <row r="178" spans="1:104" ht="12.75">
      <c r="A178" s="146">
        <v>105</v>
      </c>
      <c r="B178" s="147" t="s">
        <v>2360</v>
      </c>
      <c r="C178" s="148" t="s">
        <v>2361</v>
      </c>
      <c r="D178" s="149" t="s">
        <v>273</v>
      </c>
      <c r="E178" s="150">
        <v>1</v>
      </c>
      <c r="F178" s="151">
        <v>0</v>
      </c>
      <c r="G178" s="152">
        <f>E178*F178</f>
        <v>0</v>
      </c>
      <c r="H178" s="153">
        <v>0</v>
      </c>
      <c r="I178" s="154">
        <f>E178*H178</f>
        <v>0</v>
      </c>
      <c r="J178" s="153"/>
      <c r="K178" s="154">
        <f>E178*J178</f>
        <v>0</v>
      </c>
      <c r="O178" s="145"/>
      <c r="Z178" s="145"/>
      <c r="AA178" s="145">
        <v>12</v>
      </c>
      <c r="AB178" s="145">
        <v>0</v>
      </c>
      <c r="AC178" s="145">
        <v>113</v>
      </c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55">
        <f>G178</f>
        <v>0</v>
      </c>
      <c r="BA178" s="145"/>
      <c r="BB178" s="145"/>
      <c r="BC178" s="145"/>
      <c r="BD178" s="145"/>
      <c r="BE178" s="145"/>
      <c r="BF178" s="145"/>
      <c r="BG178" s="145"/>
      <c r="BH178" s="145"/>
      <c r="BI178" s="145"/>
      <c r="CA178" s="145">
        <v>12</v>
      </c>
      <c r="CB178" s="145">
        <v>0</v>
      </c>
      <c r="CZ178" s="108">
        <v>2</v>
      </c>
    </row>
    <row r="179" spans="1:104" ht="12.75">
      <c r="A179" s="146">
        <v>106</v>
      </c>
      <c r="B179" s="147" t="s">
        <v>2362</v>
      </c>
      <c r="C179" s="148" t="s">
        <v>2363</v>
      </c>
      <c r="D179" s="149" t="s">
        <v>273</v>
      </c>
      <c r="E179" s="150">
        <v>1</v>
      </c>
      <c r="F179" s="151">
        <v>0</v>
      </c>
      <c r="G179" s="152">
        <f>E179*F179</f>
        <v>0</v>
      </c>
      <c r="H179" s="153">
        <v>0</v>
      </c>
      <c r="I179" s="154">
        <f>E179*H179</f>
        <v>0</v>
      </c>
      <c r="J179" s="153"/>
      <c r="K179" s="154">
        <f>E179*J179</f>
        <v>0</v>
      </c>
      <c r="O179" s="145"/>
      <c r="Z179" s="145"/>
      <c r="AA179" s="145">
        <v>12</v>
      </c>
      <c r="AB179" s="145">
        <v>0</v>
      </c>
      <c r="AC179" s="145">
        <v>114</v>
      </c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55">
        <f>G179</f>
        <v>0</v>
      </c>
      <c r="BA179" s="145"/>
      <c r="BB179" s="145"/>
      <c r="BC179" s="145"/>
      <c r="BD179" s="145"/>
      <c r="BE179" s="145"/>
      <c r="BF179" s="145"/>
      <c r="BG179" s="145"/>
      <c r="BH179" s="145"/>
      <c r="BI179" s="145"/>
      <c r="CA179" s="145">
        <v>12</v>
      </c>
      <c r="CB179" s="145">
        <v>0</v>
      </c>
      <c r="CZ179" s="108">
        <v>2</v>
      </c>
    </row>
    <row r="180" spans="1:104" ht="12.75">
      <c r="A180" s="146">
        <v>107</v>
      </c>
      <c r="B180" s="147" t="s">
        <v>2364</v>
      </c>
      <c r="C180" s="148" t="s">
        <v>2365</v>
      </c>
      <c r="D180" s="149" t="s">
        <v>273</v>
      </c>
      <c r="E180" s="150">
        <v>2</v>
      </c>
      <c r="F180" s="151">
        <v>0</v>
      </c>
      <c r="G180" s="152">
        <f>E180*F180</f>
        <v>0</v>
      </c>
      <c r="H180" s="153">
        <v>0</v>
      </c>
      <c r="I180" s="154">
        <f>E180*H180</f>
        <v>0</v>
      </c>
      <c r="J180" s="153"/>
      <c r="K180" s="154">
        <f>E180*J180</f>
        <v>0</v>
      </c>
      <c r="O180" s="145"/>
      <c r="Z180" s="145"/>
      <c r="AA180" s="145">
        <v>12</v>
      </c>
      <c r="AB180" s="145">
        <v>0</v>
      </c>
      <c r="AC180" s="145">
        <v>115</v>
      </c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55">
        <f>G180</f>
        <v>0</v>
      </c>
      <c r="BA180" s="145"/>
      <c r="BB180" s="145"/>
      <c r="BC180" s="145"/>
      <c r="BD180" s="145"/>
      <c r="BE180" s="145"/>
      <c r="BF180" s="145"/>
      <c r="BG180" s="145"/>
      <c r="BH180" s="145"/>
      <c r="BI180" s="145"/>
      <c r="CA180" s="145">
        <v>12</v>
      </c>
      <c r="CB180" s="145">
        <v>0</v>
      </c>
      <c r="CZ180" s="108">
        <v>2</v>
      </c>
    </row>
    <row r="181" spans="1:104" ht="12.75">
      <c r="A181" s="146">
        <v>108</v>
      </c>
      <c r="B181" s="147" t="s">
        <v>2366</v>
      </c>
      <c r="C181" s="148" t="s">
        <v>2367</v>
      </c>
      <c r="D181" s="149" t="s">
        <v>273</v>
      </c>
      <c r="E181" s="150">
        <v>1</v>
      </c>
      <c r="F181" s="151">
        <v>0</v>
      </c>
      <c r="G181" s="152">
        <f>E181*F181</f>
        <v>0</v>
      </c>
      <c r="H181" s="153">
        <v>0</v>
      </c>
      <c r="I181" s="154">
        <f>E181*H181</f>
        <v>0</v>
      </c>
      <c r="J181" s="153"/>
      <c r="K181" s="154">
        <f>E181*J181</f>
        <v>0</v>
      </c>
      <c r="O181" s="145"/>
      <c r="Z181" s="145"/>
      <c r="AA181" s="145">
        <v>12</v>
      </c>
      <c r="AB181" s="145">
        <v>0</v>
      </c>
      <c r="AC181" s="145">
        <v>116</v>
      </c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55">
        <f>G181</f>
        <v>0</v>
      </c>
      <c r="BA181" s="145"/>
      <c r="BB181" s="145"/>
      <c r="BC181" s="145"/>
      <c r="BD181" s="145"/>
      <c r="BE181" s="145"/>
      <c r="BF181" s="145"/>
      <c r="BG181" s="145"/>
      <c r="BH181" s="145"/>
      <c r="BI181" s="145"/>
      <c r="CA181" s="145">
        <v>12</v>
      </c>
      <c r="CB181" s="145">
        <v>0</v>
      </c>
      <c r="CZ181" s="108">
        <v>2</v>
      </c>
    </row>
    <row r="182" spans="1:104" ht="22.5">
      <c r="A182" s="146">
        <v>109</v>
      </c>
      <c r="B182" s="147" t="s">
        <v>2368</v>
      </c>
      <c r="C182" s="148" t="s">
        <v>2369</v>
      </c>
      <c r="D182" s="149" t="s">
        <v>74</v>
      </c>
      <c r="E182" s="150">
        <v>6</v>
      </c>
      <c r="F182" s="151">
        <v>0</v>
      </c>
      <c r="G182" s="152">
        <f>E182*F182</f>
        <v>0</v>
      </c>
      <c r="H182" s="153">
        <v>0</v>
      </c>
      <c r="I182" s="154">
        <f>E182*H182</f>
        <v>0</v>
      </c>
      <c r="J182" s="153"/>
      <c r="K182" s="154">
        <f>E182*J182</f>
        <v>0</v>
      </c>
      <c r="O182" s="145"/>
      <c r="Z182" s="145"/>
      <c r="AA182" s="145">
        <v>12</v>
      </c>
      <c r="AB182" s="145">
        <v>0</v>
      </c>
      <c r="AC182" s="145">
        <v>117</v>
      </c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55">
        <f>G182</f>
        <v>0</v>
      </c>
      <c r="BA182" s="145"/>
      <c r="BB182" s="145"/>
      <c r="BC182" s="145"/>
      <c r="BD182" s="145"/>
      <c r="BE182" s="145"/>
      <c r="BF182" s="145"/>
      <c r="BG182" s="145"/>
      <c r="BH182" s="145"/>
      <c r="BI182" s="145"/>
      <c r="CA182" s="145">
        <v>12</v>
      </c>
      <c r="CB182" s="145">
        <v>0</v>
      </c>
      <c r="CZ182" s="108">
        <v>2</v>
      </c>
    </row>
    <row r="183" spans="1:104" ht="22.5">
      <c r="A183" s="146">
        <v>110</v>
      </c>
      <c r="B183" s="147" t="s">
        <v>2370</v>
      </c>
      <c r="C183" s="148" t="s">
        <v>2371</v>
      </c>
      <c r="D183" s="149" t="s">
        <v>74</v>
      </c>
      <c r="E183" s="150">
        <v>23</v>
      </c>
      <c r="F183" s="151">
        <v>0</v>
      </c>
      <c r="G183" s="152">
        <f>E183*F183</f>
        <v>0</v>
      </c>
      <c r="H183" s="153">
        <v>0</v>
      </c>
      <c r="I183" s="154">
        <f>E183*H183</f>
        <v>0</v>
      </c>
      <c r="J183" s="153"/>
      <c r="K183" s="154">
        <f>E183*J183</f>
        <v>0</v>
      </c>
      <c r="O183" s="145"/>
      <c r="Z183" s="145"/>
      <c r="AA183" s="145">
        <v>12</v>
      </c>
      <c r="AB183" s="145">
        <v>0</v>
      </c>
      <c r="AC183" s="145">
        <v>118</v>
      </c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55">
        <f>G183</f>
        <v>0</v>
      </c>
      <c r="BA183" s="145"/>
      <c r="BB183" s="145"/>
      <c r="BC183" s="145"/>
      <c r="BD183" s="145"/>
      <c r="BE183" s="145"/>
      <c r="BF183" s="145"/>
      <c r="BG183" s="145"/>
      <c r="BH183" s="145"/>
      <c r="BI183" s="145"/>
      <c r="CA183" s="145">
        <v>12</v>
      </c>
      <c r="CB183" s="145">
        <v>0</v>
      </c>
      <c r="CZ183" s="108">
        <v>2</v>
      </c>
    </row>
    <row r="184" spans="1:104" ht="22.5">
      <c r="A184" s="146">
        <v>111</v>
      </c>
      <c r="B184" s="147" t="s">
        <v>2372</v>
      </c>
      <c r="C184" s="148" t="s">
        <v>2373</v>
      </c>
      <c r="D184" s="149" t="s">
        <v>74</v>
      </c>
      <c r="E184" s="150">
        <v>34</v>
      </c>
      <c r="F184" s="151">
        <v>0</v>
      </c>
      <c r="G184" s="152">
        <f>E184*F184</f>
        <v>0</v>
      </c>
      <c r="H184" s="153">
        <v>0</v>
      </c>
      <c r="I184" s="154">
        <f>E184*H184</f>
        <v>0</v>
      </c>
      <c r="J184" s="153"/>
      <c r="K184" s="154">
        <f>E184*J184</f>
        <v>0</v>
      </c>
      <c r="O184" s="145"/>
      <c r="Z184" s="145"/>
      <c r="AA184" s="145">
        <v>12</v>
      </c>
      <c r="AB184" s="145">
        <v>0</v>
      </c>
      <c r="AC184" s="145">
        <v>119</v>
      </c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55">
        <f>G184</f>
        <v>0</v>
      </c>
      <c r="BA184" s="145"/>
      <c r="BB184" s="145"/>
      <c r="BC184" s="145"/>
      <c r="BD184" s="145"/>
      <c r="BE184" s="145"/>
      <c r="BF184" s="145"/>
      <c r="BG184" s="145"/>
      <c r="BH184" s="145"/>
      <c r="BI184" s="145"/>
      <c r="CA184" s="145">
        <v>12</v>
      </c>
      <c r="CB184" s="145">
        <v>0</v>
      </c>
      <c r="CZ184" s="108">
        <v>2</v>
      </c>
    </row>
    <row r="185" spans="1:104" ht="22.5">
      <c r="A185" s="146">
        <v>112</v>
      </c>
      <c r="B185" s="147" t="s">
        <v>2374</v>
      </c>
      <c r="C185" s="148" t="s">
        <v>2375</v>
      </c>
      <c r="D185" s="149" t="s">
        <v>74</v>
      </c>
      <c r="E185" s="150">
        <v>22</v>
      </c>
      <c r="F185" s="151">
        <v>0</v>
      </c>
      <c r="G185" s="152">
        <f>E185*F185</f>
        <v>0</v>
      </c>
      <c r="H185" s="153">
        <v>0</v>
      </c>
      <c r="I185" s="154">
        <f>E185*H185</f>
        <v>0</v>
      </c>
      <c r="J185" s="153"/>
      <c r="K185" s="154">
        <f>E185*J185</f>
        <v>0</v>
      </c>
      <c r="O185" s="145"/>
      <c r="Z185" s="145"/>
      <c r="AA185" s="145">
        <v>12</v>
      </c>
      <c r="AB185" s="145">
        <v>0</v>
      </c>
      <c r="AC185" s="145">
        <v>120</v>
      </c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55">
        <f>G185</f>
        <v>0</v>
      </c>
      <c r="BA185" s="145"/>
      <c r="BB185" s="145"/>
      <c r="BC185" s="145"/>
      <c r="BD185" s="145"/>
      <c r="BE185" s="145"/>
      <c r="BF185" s="145"/>
      <c r="BG185" s="145"/>
      <c r="BH185" s="145"/>
      <c r="BI185" s="145"/>
      <c r="CA185" s="145">
        <v>12</v>
      </c>
      <c r="CB185" s="145">
        <v>0</v>
      </c>
      <c r="CZ185" s="108">
        <v>2</v>
      </c>
    </row>
    <row r="186" spans="1:104" ht="22.5">
      <c r="A186" s="146">
        <v>113</v>
      </c>
      <c r="B186" s="147" t="s">
        <v>2376</v>
      </c>
      <c r="C186" s="148" t="s">
        <v>2377</v>
      </c>
      <c r="D186" s="149" t="s">
        <v>74</v>
      </c>
      <c r="E186" s="150">
        <v>22</v>
      </c>
      <c r="F186" s="151">
        <v>0</v>
      </c>
      <c r="G186" s="152">
        <f>E186*F186</f>
        <v>0</v>
      </c>
      <c r="H186" s="153">
        <v>0</v>
      </c>
      <c r="I186" s="154">
        <f>E186*H186</f>
        <v>0</v>
      </c>
      <c r="J186" s="153"/>
      <c r="K186" s="154">
        <f>E186*J186</f>
        <v>0</v>
      </c>
      <c r="O186" s="145"/>
      <c r="Z186" s="145"/>
      <c r="AA186" s="145">
        <v>12</v>
      </c>
      <c r="AB186" s="145">
        <v>0</v>
      </c>
      <c r="AC186" s="145">
        <v>121</v>
      </c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55">
        <f>G186</f>
        <v>0</v>
      </c>
      <c r="BA186" s="145"/>
      <c r="BB186" s="145"/>
      <c r="BC186" s="145"/>
      <c r="BD186" s="145"/>
      <c r="BE186" s="145"/>
      <c r="BF186" s="145"/>
      <c r="BG186" s="145"/>
      <c r="BH186" s="145"/>
      <c r="BI186" s="145"/>
      <c r="CA186" s="145">
        <v>12</v>
      </c>
      <c r="CB186" s="145">
        <v>0</v>
      </c>
      <c r="CZ186" s="108">
        <v>2</v>
      </c>
    </row>
    <row r="187" spans="1:104" ht="22.5">
      <c r="A187" s="146">
        <v>114</v>
      </c>
      <c r="B187" s="147" t="s">
        <v>2378</v>
      </c>
      <c r="C187" s="148" t="s">
        <v>2379</v>
      </c>
      <c r="D187" s="149" t="s">
        <v>273</v>
      </c>
      <c r="E187" s="150">
        <v>1</v>
      </c>
      <c r="F187" s="151">
        <v>0</v>
      </c>
      <c r="G187" s="152">
        <f>E187*F187</f>
        <v>0</v>
      </c>
      <c r="H187" s="153">
        <v>0</v>
      </c>
      <c r="I187" s="154">
        <f>E187*H187</f>
        <v>0</v>
      </c>
      <c r="J187" s="153"/>
      <c r="K187" s="154">
        <f>E187*J187</f>
        <v>0</v>
      </c>
      <c r="O187" s="145"/>
      <c r="Z187" s="145"/>
      <c r="AA187" s="145">
        <v>12</v>
      </c>
      <c r="AB187" s="145">
        <v>0</v>
      </c>
      <c r="AC187" s="145">
        <v>122</v>
      </c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55">
        <f>G187</f>
        <v>0</v>
      </c>
      <c r="BA187" s="145"/>
      <c r="BB187" s="145"/>
      <c r="BC187" s="145"/>
      <c r="BD187" s="145"/>
      <c r="BE187" s="145"/>
      <c r="BF187" s="145"/>
      <c r="BG187" s="145"/>
      <c r="BH187" s="145"/>
      <c r="BI187" s="145"/>
      <c r="CA187" s="145">
        <v>12</v>
      </c>
      <c r="CB187" s="145">
        <v>0</v>
      </c>
      <c r="CZ187" s="108">
        <v>2</v>
      </c>
    </row>
    <row r="188" spans="1:104" ht="22.5">
      <c r="A188" s="146">
        <v>115</v>
      </c>
      <c r="B188" s="147" t="s">
        <v>2380</v>
      </c>
      <c r="C188" s="148" t="s">
        <v>2381</v>
      </c>
      <c r="D188" s="149" t="s">
        <v>273</v>
      </c>
      <c r="E188" s="150">
        <v>4</v>
      </c>
      <c r="F188" s="151">
        <v>0</v>
      </c>
      <c r="G188" s="152">
        <f>E188*F188</f>
        <v>0</v>
      </c>
      <c r="H188" s="153">
        <v>0</v>
      </c>
      <c r="I188" s="154">
        <f>E188*H188</f>
        <v>0</v>
      </c>
      <c r="J188" s="153"/>
      <c r="K188" s="154">
        <f>E188*J188</f>
        <v>0</v>
      </c>
      <c r="O188" s="145"/>
      <c r="Z188" s="145"/>
      <c r="AA188" s="145">
        <v>12</v>
      </c>
      <c r="AB188" s="145">
        <v>0</v>
      </c>
      <c r="AC188" s="145">
        <v>123</v>
      </c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55">
        <f>G188</f>
        <v>0</v>
      </c>
      <c r="BA188" s="145"/>
      <c r="BB188" s="145"/>
      <c r="BC188" s="145"/>
      <c r="BD188" s="145"/>
      <c r="BE188" s="145"/>
      <c r="BF188" s="145"/>
      <c r="BG188" s="145"/>
      <c r="BH188" s="145"/>
      <c r="BI188" s="145"/>
      <c r="CA188" s="145">
        <v>12</v>
      </c>
      <c r="CB188" s="145">
        <v>0</v>
      </c>
      <c r="CZ188" s="108">
        <v>2</v>
      </c>
    </row>
    <row r="189" spans="1:104" ht="22.5">
      <c r="A189" s="146">
        <v>116</v>
      </c>
      <c r="B189" s="147" t="s">
        <v>2382</v>
      </c>
      <c r="C189" s="148" t="s">
        <v>2383</v>
      </c>
      <c r="D189" s="149" t="s">
        <v>273</v>
      </c>
      <c r="E189" s="150">
        <v>3</v>
      </c>
      <c r="F189" s="151">
        <v>0</v>
      </c>
      <c r="G189" s="152">
        <f>E189*F189</f>
        <v>0</v>
      </c>
      <c r="H189" s="153">
        <v>0</v>
      </c>
      <c r="I189" s="154">
        <f>E189*H189</f>
        <v>0</v>
      </c>
      <c r="J189" s="153"/>
      <c r="K189" s="154">
        <f>E189*J189</f>
        <v>0</v>
      </c>
      <c r="O189" s="145"/>
      <c r="Z189" s="145"/>
      <c r="AA189" s="145">
        <v>12</v>
      </c>
      <c r="AB189" s="145">
        <v>0</v>
      </c>
      <c r="AC189" s="145">
        <v>124</v>
      </c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55">
        <f>G189</f>
        <v>0</v>
      </c>
      <c r="BA189" s="145"/>
      <c r="BB189" s="145"/>
      <c r="BC189" s="145"/>
      <c r="BD189" s="145"/>
      <c r="BE189" s="145"/>
      <c r="BF189" s="145"/>
      <c r="BG189" s="145"/>
      <c r="BH189" s="145"/>
      <c r="BI189" s="145"/>
      <c r="CA189" s="145">
        <v>12</v>
      </c>
      <c r="CB189" s="145">
        <v>0</v>
      </c>
      <c r="CZ189" s="108">
        <v>2</v>
      </c>
    </row>
    <row r="190" spans="1:104" ht="22.5">
      <c r="A190" s="146">
        <v>117</v>
      </c>
      <c r="B190" s="147" t="s">
        <v>2384</v>
      </c>
      <c r="C190" s="148" t="s">
        <v>2385</v>
      </c>
      <c r="D190" s="149" t="s">
        <v>273</v>
      </c>
      <c r="E190" s="150">
        <v>1</v>
      </c>
      <c r="F190" s="151">
        <v>0</v>
      </c>
      <c r="G190" s="152">
        <f>E190*F190</f>
        <v>0</v>
      </c>
      <c r="H190" s="153">
        <v>0</v>
      </c>
      <c r="I190" s="154">
        <f>E190*H190</f>
        <v>0</v>
      </c>
      <c r="J190" s="153"/>
      <c r="K190" s="154">
        <f>E190*J190</f>
        <v>0</v>
      </c>
      <c r="O190" s="145"/>
      <c r="Z190" s="145"/>
      <c r="AA190" s="145">
        <v>12</v>
      </c>
      <c r="AB190" s="145">
        <v>0</v>
      </c>
      <c r="AC190" s="145">
        <v>125</v>
      </c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55">
        <f>G190</f>
        <v>0</v>
      </c>
      <c r="BA190" s="145"/>
      <c r="BB190" s="145"/>
      <c r="BC190" s="145"/>
      <c r="BD190" s="145"/>
      <c r="BE190" s="145"/>
      <c r="BF190" s="145"/>
      <c r="BG190" s="145"/>
      <c r="BH190" s="145"/>
      <c r="BI190" s="145"/>
      <c r="CA190" s="145">
        <v>12</v>
      </c>
      <c r="CB190" s="145">
        <v>0</v>
      </c>
      <c r="CZ190" s="108">
        <v>2</v>
      </c>
    </row>
    <row r="191" spans="1:104" ht="22.5">
      <c r="A191" s="146">
        <v>118</v>
      </c>
      <c r="B191" s="147" t="s">
        <v>2386</v>
      </c>
      <c r="C191" s="148" t="s">
        <v>2387</v>
      </c>
      <c r="D191" s="149" t="s">
        <v>273</v>
      </c>
      <c r="E191" s="150">
        <v>4</v>
      </c>
      <c r="F191" s="151">
        <v>0</v>
      </c>
      <c r="G191" s="152">
        <f>E191*F191</f>
        <v>0</v>
      </c>
      <c r="H191" s="153">
        <v>0</v>
      </c>
      <c r="I191" s="154">
        <f>E191*H191</f>
        <v>0</v>
      </c>
      <c r="J191" s="153"/>
      <c r="K191" s="154">
        <f>E191*J191</f>
        <v>0</v>
      </c>
      <c r="O191" s="145"/>
      <c r="Z191" s="145"/>
      <c r="AA191" s="145">
        <v>12</v>
      </c>
      <c r="AB191" s="145">
        <v>0</v>
      </c>
      <c r="AC191" s="145">
        <v>126</v>
      </c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55">
        <f>G191</f>
        <v>0</v>
      </c>
      <c r="BA191" s="145"/>
      <c r="BB191" s="145"/>
      <c r="BC191" s="145"/>
      <c r="BD191" s="145"/>
      <c r="BE191" s="145"/>
      <c r="BF191" s="145"/>
      <c r="BG191" s="145"/>
      <c r="BH191" s="145"/>
      <c r="BI191" s="145"/>
      <c r="CA191" s="145">
        <v>12</v>
      </c>
      <c r="CB191" s="145">
        <v>0</v>
      </c>
      <c r="CZ191" s="108">
        <v>2</v>
      </c>
    </row>
    <row r="192" spans="1:104" ht="22.5">
      <c r="A192" s="146">
        <v>119</v>
      </c>
      <c r="B192" s="147" t="s">
        <v>2388</v>
      </c>
      <c r="C192" s="148" t="s">
        <v>2389</v>
      </c>
      <c r="D192" s="149" t="s">
        <v>273</v>
      </c>
      <c r="E192" s="150">
        <v>9</v>
      </c>
      <c r="F192" s="151">
        <v>0</v>
      </c>
      <c r="G192" s="152">
        <f>E192*F192</f>
        <v>0</v>
      </c>
      <c r="H192" s="153">
        <v>0</v>
      </c>
      <c r="I192" s="154">
        <f>E192*H192</f>
        <v>0</v>
      </c>
      <c r="J192" s="153"/>
      <c r="K192" s="154">
        <f>E192*J192</f>
        <v>0</v>
      </c>
      <c r="O192" s="145"/>
      <c r="Z192" s="145"/>
      <c r="AA192" s="145">
        <v>12</v>
      </c>
      <c r="AB192" s="145">
        <v>0</v>
      </c>
      <c r="AC192" s="145">
        <v>127</v>
      </c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55">
        <f>G192</f>
        <v>0</v>
      </c>
      <c r="BA192" s="145"/>
      <c r="BB192" s="145"/>
      <c r="BC192" s="145"/>
      <c r="BD192" s="145"/>
      <c r="BE192" s="145"/>
      <c r="BF192" s="145"/>
      <c r="BG192" s="145"/>
      <c r="BH192" s="145"/>
      <c r="BI192" s="145"/>
      <c r="CA192" s="145">
        <v>12</v>
      </c>
      <c r="CB192" s="145">
        <v>0</v>
      </c>
      <c r="CZ192" s="108">
        <v>2</v>
      </c>
    </row>
    <row r="193" spans="1:104" ht="22.5">
      <c r="A193" s="146">
        <v>120</v>
      </c>
      <c r="B193" s="147" t="s">
        <v>2390</v>
      </c>
      <c r="C193" s="148" t="s">
        <v>2391</v>
      </c>
      <c r="D193" s="149" t="s">
        <v>273</v>
      </c>
      <c r="E193" s="150">
        <v>12</v>
      </c>
      <c r="F193" s="151">
        <v>0</v>
      </c>
      <c r="G193" s="152">
        <f>E193*F193</f>
        <v>0</v>
      </c>
      <c r="H193" s="153">
        <v>0</v>
      </c>
      <c r="I193" s="154">
        <f>E193*H193</f>
        <v>0</v>
      </c>
      <c r="J193" s="153"/>
      <c r="K193" s="154">
        <f>E193*J193</f>
        <v>0</v>
      </c>
      <c r="O193" s="145"/>
      <c r="Z193" s="145"/>
      <c r="AA193" s="145">
        <v>12</v>
      </c>
      <c r="AB193" s="145">
        <v>0</v>
      </c>
      <c r="AC193" s="145">
        <v>128</v>
      </c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55">
        <f>G193</f>
        <v>0</v>
      </c>
      <c r="BA193" s="145"/>
      <c r="BB193" s="145"/>
      <c r="BC193" s="145"/>
      <c r="BD193" s="145"/>
      <c r="BE193" s="145"/>
      <c r="BF193" s="145"/>
      <c r="BG193" s="145"/>
      <c r="BH193" s="145"/>
      <c r="BI193" s="145"/>
      <c r="CA193" s="145">
        <v>12</v>
      </c>
      <c r="CB193" s="145">
        <v>0</v>
      </c>
      <c r="CZ193" s="108">
        <v>2</v>
      </c>
    </row>
    <row r="194" spans="1:104" ht="22.5">
      <c r="A194" s="146">
        <v>121</v>
      </c>
      <c r="B194" s="147" t="s">
        <v>2392</v>
      </c>
      <c r="C194" s="148" t="s">
        <v>2393</v>
      </c>
      <c r="D194" s="149" t="s">
        <v>273</v>
      </c>
      <c r="E194" s="150">
        <v>8</v>
      </c>
      <c r="F194" s="151">
        <v>0</v>
      </c>
      <c r="G194" s="152">
        <f>E194*F194</f>
        <v>0</v>
      </c>
      <c r="H194" s="153">
        <v>0</v>
      </c>
      <c r="I194" s="154">
        <f>E194*H194</f>
        <v>0</v>
      </c>
      <c r="J194" s="153"/>
      <c r="K194" s="154">
        <f>E194*J194</f>
        <v>0</v>
      </c>
      <c r="O194" s="145"/>
      <c r="Z194" s="145"/>
      <c r="AA194" s="145">
        <v>12</v>
      </c>
      <c r="AB194" s="145">
        <v>0</v>
      </c>
      <c r="AC194" s="145">
        <v>129</v>
      </c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55">
        <f>G194</f>
        <v>0</v>
      </c>
      <c r="BA194" s="145"/>
      <c r="BB194" s="145"/>
      <c r="BC194" s="145"/>
      <c r="BD194" s="145"/>
      <c r="BE194" s="145"/>
      <c r="BF194" s="145"/>
      <c r="BG194" s="145"/>
      <c r="BH194" s="145"/>
      <c r="BI194" s="145"/>
      <c r="CA194" s="145">
        <v>12</v>
      </c>
      <c r="CB194" s="145">
        <v>0</v>
      </c>
      <c r="CZ194" s="108">
        <v>2</v>
      </c>
    </row>
    <row r="195" spans="1:104" ht="22.5">
      <c r="A195" s="146">
        <v>122</v>
      </c>
      <c r="B195" s="147" t="s">
        <v>2394</v>
      </c>
      <c r="C195" s="148" t="s">
        <v>2395</v>
      </c>
      <c r="D195" s="149" t="s">
        <v>273</v>
      </c>
      <c r="E195" s="150">
        <v>25</v>
      </c>
      <c r="F195" s="151">
        <v>0</v>
      </c>
      <c r="G195" s="152">
        <f>E195*F195</f>
        <v>0</v>
      </c>
      <c r="H195" s="153">
        <v>0</v>
      </c>
      <c r="I195" s="154">
        <f>E195*H195</f>
        <v>0</v>
      </c>
      <c r="J195" s="153"/>
      <c r="K195" s="154">
        <f>E195*J195</f>
        <v>0</v>
      </c>
      <c r="O195" s="145"/>
      <c r="Z195" s="145"/>
      <c r="AA195" s="145">
        <v>12</v>
      </c>
      <c r="AB195" s="145">
        <v>0</v>
      </c>
      <c r="AC195" s="145">
        <v>130</v>
      </c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55">
        <f>G195</f>
        <v>0</v>
      </c>
      <c r="BA195" s="145"/>
      <c r="BB195" s="145"/>
      <c r="BC195" s="145"/>
      <c r="BD195" s="145"/>
      <c r="BE195" s="145"/>
      <c r="BF195" s="145"/>
      <c r="BG195" s="145"/>
      <c r="BH195" s="145"/>
      <c r="BI195" s="145"/>
      <c r="CA195" s="145">
        <v>12</v>
      </c>
      <c r="CB195" s="145">
        <v>0</v>
      </c>
      <c r="CZ195" s="108">
        <v>2</v>
      </c>
    </row>
    <row r="196" spans="1:104" ht="22.5">
      <c r="A196" s="146">
        <v>123</v>
      </c>
      <c r="B196" s="147" t="s">
        <v>2396</v>
      </c>
      <c r="C196" s="148" t="s">
        <v>2397</v>
      </c>
      <c r="D196" s="149" t="s">
        <v>273</v>
      </c>
      <c r="E196" s="150">
        <v>14</v>
      </c>
      <c r="F196" s="151">
        <v>0</v>
      </c>
      <c r="G196" s="152">
        <f>E196*F196</f>
        <v>0</v>
      </c>
      <c r="H196" s="153">
        <v>0</v>
      </c>
      <c r="I196" s="154">
        <f>E196*H196</f>
        <v>0</v>
      </c>
      <c r="J196" s="153"/>
      <c r="K196" s="154">
        <f>E196*J196</f>
        <v>0</v>
      </c>
      <c r="O196" s="145"/>
      <c r="Z196" s="145"/>
      <c r="AA196" s="145">
        <v>12</v>
      </c>
      <c r="AB196" s="145">
        <v>0</v>
      </c>
      <c r="AC196" s="145">
        <v>131</v>
      </c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55">
        <f>G196</f>
        <v>0</v>
      </c>
      <c r="BA196" s="145"/>
      <c r="BB196" s="145"/>
      <c r="BC196" s="145"/>
      <c r="BD196" s="145"/>
      <c r="BE196" s="145"/>
      <c r="BF196" s="145"/>
      <c r="BG196" s="145"/>
      <c r="BH196" s="145"/>
      <c r="BI196" s="145"/>
      <c r="CA196" s="145">
        <v>12</v>
      </c>
      <c r="CB196" s="145">
        <v>0</v>
      </c>
      <c r="CZ196" s="108">
        <v>2</v>
      </c>
    </row>
    <row r="197" spans="1:104" ht="12.75">
      <c r="A197" s="146">
        <v>124</v>
      </c>
      <c r="B197" s="147" t="s">
        <v>2398</v>
      </c>
      <c r="C197" s="148" t="s">
        <v>2399</v>
      </c>
      <c r="D197" s="149" t="s">
        <v>273</v>
      </c>
      <c r="E197" s="150">
        <v>3</v>
      </c>
      <c r="F197" s="151">
        <v>0</v>
      </c>
      <c r="G197" s="152">
        <f>E197*F197</f>
        <v>0</v>
      </c>
      <c r="H197" s="153">
        <v>0</v>
      </c>
      <c r="I197" s="154">
        <f>E197*H197</f>
        <v>0</v>
      </c>
      <c r="J197" s="153"/>
      <c r="K197" s="154">
        <f>E197*J197</f>
        <v>0</v>
      </c>
      <c r="O197" s="145"/>
      <c r="Z197" s="145"/>
      <c r="AA197" s="145">
        <v>12</v>
      </c>
      <c r="AB197" s="145">
        <v>0</v>
      </c>
      <c r="AC197" s="145">
        <v>132</v>
      </c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55">
        <f>G197</f>
        <v>0</v>
      </c>
      <c r="BA197" s="145"/>
      <c r="BB197" s="145"/>
      <c r="BC197" s="145"/>
      <c r="BD197" s="145"/>
      <c r="BE197" s="145"/>
      <c r="BF197" s="145"/>
      <c r="BG197" s="145"/>
      <c r="BH197" s="145"/>
      <c r="BI197" s="145"/>
      <c r="CA197" s="145">
        <v>12</v>
      </c>
      <c r="CB197" s="145">
        <v>0</v>
      </c>
      <c r="CZ197" s="108">
        <v>2</v>
      </c>
    </row>
    <row r="198" spans="1:104" ht="12.75">
      <c r="A198" s="146">
        <v>125</v>
      </c>
      <c r="B198" s="147" t="s">
        <v>2400</v>
      </c>
      <c r="C198" s="148" t="s">
        <v>2401</v>
      </c>
      <c r="D198" s="149" t="s">
        <v>273</v>
      </c>
      <c r="E198" s="150">
        <v>1</v>
      </c>
      <c r="F198" s="151">
        <v>0</v>
      </c>
      <c r="G198" s="152">
        <f>E198*F198</f>
        <v>0</v>
      </c>
      <c r="H198" s="153">
        <v>0</v>
      </c>
      <c r="I198" s="154">
        <f>E198*H198</f>
        <v>0</v>
      </c>
      <c r="J198" s="153"/>
      <c r="K198" s="154">
        <f>E198*J198</f>
        <v>0</v>
      </c>
      <c r="O198" s="145"/>
      <c r="Z198" s="145"/>
      <c r="AA198" s="145">
        <v>12</v>
      </c>
      <c r="AB198" s="145">
        <v>0</v>
      </c>
      <c r="AC198" s="145">
        <v>133</v>
      </c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55">
        <f>G198</f>
        <v>0</v>
      </c>
      <c r="BA198" s="145"/>
      <c r="BB198" s="145"/>
      <c r="BC198" s="145"/>
      <c r="BD198" s="145"/>
      <c r="BE198" s="145"/>
      <c r="BF198" s="145"/>
      <c r="BG198" s="145"/>
      <c r="BH198" s="145"/>
      <c r="BI198" s="145"/>
      <c r="CA198" s="145">
        <v>12</v>
      </c>
      <c r="CB198" s="145">
        <v>0</v>
      </c>
      <c r="CZ198" s="108">
        <v>2</v>
      </c>
    </row>
    <row r="199" spans="1:104" ht="12.75">
      <c r="A199" s="146">
        <v>126</v>
      </c>
      <c r="B199" s="147" t="s">
        <v>2402</v>
      </c>
      <c r="C199" s="148" t="s">
        <v>2403</v>
      </c>
      <c r="D199" s="149" t="s">
        <v>273</v>
      </c>
      <c r="E199" s="150">
        <v>6</v>
      </c>
      <c r="F199" s="151">
        <v>0</v>
      </c>
      <c r="G199" s="152">
        <f>E199*F199</f>
        <v>0</v>
      </c>
      <c r="H199" s="153">
        <v>0</v>
      </c>
      <c r="I199" s="154">
        <f>E199*H199</f>
        <v>0</v>
      </c>
      <c r="J199" s="153"/>
      <c r="K199" s="154">
        <f>E199*J199</f>
        <v>0</v>
      </c>
      <c r="O199" s="145"/>
      <c r="Z199" s="145"/>
      <c r="AA199" s="145">
        <v>12</v>
      </c>
      <c r="AB199" s="145">
        <v>0</v>
      </c>
      <c r="AC199" s="145">
        <v>134</v>
      </c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55">
        <f>G199</f>
        <v>0</v>
      </c>
      <c r="BA199" s="145"/>
      <c r="BB199" s="145"/>
      <c r="BC199" s="145"/>
      <c r="BD199" s="145"/>
      <c r="BE199" s="145"/>
      <c r="BF199" s="145"/>
      <c r="BG199" s="145"/>
      <c r="BH199" s="145"/>
      <c r="BI199" s="145"/>
      <c r="CA199" s="145">
        <v>12</v>
      </c>
      <c r="CB199" s="145">
        <v>0</v>
      </c>
      <c r="CZ199" s="108">
        <v>2</v>
      </c>
    </row>
    <row r="200" spans="1:104" ht="12.75">
      <c r="A200" s="146">
        <v>127</v>
      </c>
      <c r="B200" s="147" t="s">
        <v>2404</v>
      </c>
      <c r="C200" s="148" t="s">
        <v>2405</v>
      </c>
      <c r="D200" s="149" t="s">
        <v>273</v>
      </c>
      <c r="E200" s="150">
        <v>3</v>
      </c>
      <c r="F200" s="151">
        <v>0</v>
      </c>
      <c r="G200" s="152">
        <f>E200*F200</f>
        <v>0</v>
      </c>
      <c r="H200" s="153">
        <v>0</v>
      </c>
      <c r="I200" s="154">
        <f>E200*H200</f>
        <v>0</v>
      </c>
      <c r="J200" s="153"/>
      <c r="K200" s="154">
        <f>E200*J200</f>
        <v>0</v>
      </c>
      <c r="O200" s="145"/>
      <c r="Z200" s="145"/>
      <c r="AA200" s="145">
        <v>12</v>
      </c>
      <c r="AB200" s="145">
        <v>0</v>
      </c>
      <c r="AC200" s="145">
        <v>135</v>
      </c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55">
        <f>G200</f>
        <v>0</v>
      </c>
      <c r="BA200" s="145"/>
      <c r="BB200" s="145"/>
      <c r="BC200" s="145"/>
      <c r="BD200" s="145"/>
      <c r="BE200" s="145"/>
      <c r="BF200" s="145"/>
      <c r="BG200" s="145"/>
      <c r="BH200" s="145"/>
      <c r="BI200" s="145"/>
      <c r="CA200" s="145">
        <v>12</v>
      </c>
      <c r="CB200" s="145">
        <v>0</v>
      </c>
      <c r="CZ200" s="108">
        <v>2</v>
      </c>
    </row>
    <row r="201" spans="1:104" ht="12.75">
      <c r="A201" s="146">
        <v>128</v>
      </c>
      <c r="B201" s="147" t="s">
        <v>2406</v>
      </c>
      <c r="C201" s="148" t="s">
        <v>2407</v>
      </c>
      <c r="D201" s="149" t="s">
        <v>273</v>
      </c>
      <c r="E201" s="150">
        <v>20</v>
      </c>
      <c r="F201" s="151">
        <v>0</v>
      </c>
      <c r="G201" s="152">
        <f>E201*F201</f>
        <v>0</v>
      </c>
      <c r="H201" s="153">
        <v>0</v>
      </c>
      <c r="I201" s="154">
        <f>E201*H201</f>
        <v>0</v>
      </c>
      <c r="J201" s="153"/>
      <c r="K201" s="154">
        <f>E201*J201</f>
        <v>0</v>
      </c>
      <c r="O201" s="145"/>
      <c r="Z201" s="145"/>
      <c r="AA201" s="145">
        <v>12</v>
      </c>
      <c r="AB201" s="145">
        <v>0</v>
      </c>
      <c r="AC201" s="145">
        <v>136</v>
      </c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55">
        <f>G201</f>
        <v>0</v>
      </c>
      <c r="BA201" s="145"/>
      <c r="BB201" s="145"/>
      <c r="BC201" s="145"/>
      <c r="BD201" s="145"/>
      <c r="BE201" s="145"/>
      <c r="BF201" s="145"/>
      <c r="BG201" s="145"/>
      <c r="BH201" s="145"/>
      <c r="BI201" s="145"/>
      <c r="CA201" s="145">
        <v>12</v>
      </c>
      <c r="CB201" s="145">
        <v>0</v>
      </c>
      <c r="CZ201" s="108">
        <v>2</v>
      </c>
    </row>
    <row r="202" spans="1:104" ht="12.75">
      <c r="A202" s="146">
        <v>129</v>
      </c>
      <c r="B202" s="147" t="s">
        <v>2408</v>
      </c>
      <c r="C202" s="148" t="s">
        <v>2409</v>
      </c>
      <c r="D202" s="149" t="s">
        <v>273</v>
      </c>
      <c r="E202" s="150">
        <v>20</v>
      </c>
      <c r="F202" s="151">
        <v>0</v>
      </c>
      <c r="G202" s="152">
        <f>E202*F202</f>
        <v>0</v>
      </c>
      <c r="H202" s="153">
        <v>0</v>
      </c>
      <c r="I202" s="154">
        <f>E202*H202</f>
        <v>0</v>
      </c>
      <c r="J202" s="153"/>
      <c r="K202" s="154">
        <f>E202*J202</f>
        <v>0</v>
      </c>
      <c r="O202" s="145"/>
      <c r="Z202" s="145"/>
      <c r="AA202" s="145">
        <v>12</v>
      </c>
      <c r="AB202" s="145">
        <v>0</v>
      </c>
      <c r="AC202" s="145">
        <v>137</v>
      </c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55">
        <f>G202</f>
        <v>0</v>
      </c>
      <c r="BA202" s="145"/>
      <c r="BB202" s="145"/>
      <c r="BC202" s="145"/>
      <c r="BD202" s="145"/>
      <c r="BE202" s="145"/>
      <c r="BF202" s="145"/>
      <c r="BG202" s="145"/>
      <c r="BH202" s="145"/>
      <c r="BI202" s="145"/>
      <c r="CA202" s="145">
        <v>12</v>
      </c>
      <c r="CB202" s="145">
        <v>0</v>
      </c>
      <c r="CZ202" s="108">
        <v>2</v>
      </c>
    </row>
    <row r="203" spans="1:104" ht="12.75">
      <c r="A203" s="146">
        <v>130</v>
      </c>
      <c r="B203" s="147" t="s">
        <v>2410</v>
      </c>
      <c r="C203" s="148" t="s">
        <v>2411</v>
      </c>
      <c r="D203" s="149" t="s">
        <v>273</v>
      </c>
      <c r="E203" s="150">
        <v>26</v>
      </c>
      <c r="F203" s="151">
        <v>0</v>
      </c>
      <c r="G203" s="152">
        <f>E203*F203</f>
        <v>0</v>
      </c>
      <c r="H203" s="153">
        <v>0</v>
      </c>
      <c r="I203" s="154">
        <f>E203*H203</f>
        <v>0</v>
      </c>
      <c r="J203" s="153"/>
      <c r="K203" s="154">
        <f>E203*J203</f>
        <v>0</v>
      </c>
      <c r="O203" s="145"/>
      <c r="Z203" s="145"/>
      <c r="AA203" s="145">
        <v>12</v>
      </c>
      <c r="AB203" s="145">
        <v>0</v>
      </c>
      <c r="AC203" s="145">
        <v>138</v>
      </c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55">
        <f>G203</f>
        <v>0</v>
      </c>
      <c r="BA203" s="145"/>
      <c r="BB203" s="145"/>
      <c r="BC203" s="145"/>
      <c r="BD203" s="145"/>
      <c r="BE203" s="145"/>
      <c r="BF203" s="145"/>
      <c r="BG203" s="145"/>
      <c r="BH203" s="145"/>
      <c r="BI203" s="145"/>
      <c r="CA203" s="145">
        <v>12</v>
      </c>
      <c r="CB203" s="145">
        <v>0</v>
      </c>
      <c r="CZ203" s="108">
        <v>2</v>
      </c>
    </row>
    <row r="204" spans="1:104" ht="12.75">
      <c r="A204" s="146">
        <v>131</v>
      </c>
      <c r="B204" s="147" t="s">
        <v>2412</v>
      </c>
      <c r="C204" s="148" t="s">
        <v>2413</v>
      </c>
      <c r="D204" s="149" t="s">
        <v>273</v>
      </c>
      <c r="E204" s="150">
        <v>24</v>
      </c>
      <c r="F204" s="151">
        <v>0</v>
      </c>
      <c r="G204" s="152">
        <f>E204*F204</f>
        <v>0</v>
      </c>
      <c r="H204" s="153">
        <v>0</v>
      </c>
      <c r="I204" s="154">
        <f>E204*H204</f>
        <v>0</v>
      </c>
      <c r="J204" s="153"/>
      <c r="K204" s="154">
        <f>E204*J204</f>
        <v>0</v>
      </c>
      <c r="O204" s="145"/>
      <c r="Z204" s="145"/>
      <c r="AA204" s="145">
        <v>12</v>
      </c>
      <c r="AB204" s="145">
        <v>0</v>
      </c>
      <c r="AC204" s="145">
        <v>139</v>
      </c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55">
        <f>G204</f>
        <v>0</v>
      </c>
      <c r="BA204" s="145"/>
      <c r="BB204" s="145"/>
      <c r="BC204" s="145"/>
      <c r="BD204" s="145"/>
      <c r="BE204" s="145"/>
      <c r="BF204" s="145"/>
      <c r="BG204" s="145"/>
      <c r="BH204" s="145"/>
      <c r="BI204" s="145"/>
      <c r="CA204" s="145">
        <v>12</v>
      </c>
      <c r="CB204" s="145">
        <v>0</v>
      </c>
      <c r="CZ204" s="108">
        <v>2</v>
      </c>
    </row>
    <row r="205" spans="1:104" ht="12.75">
      <c r="A205" s="146">
        <v>132</v>
      </c>
      <c r="B205" s="147" t="s">
        <v>2414</v>
      </c>
      <c r="C205" s="148" t="s">
        <v>2415</v>
      </c>
      <c r="D205" s="149" t="s">
        <v>273</v>
      </c>
      <c r="E205" s="150">
        <v>16</v>
      </c>
      <c r="F205" s="151">
        <v>0</v>
      </c>
      <c r="G205" s="152">
        <f>E205*F205</f>
        <v>0</v>
      </c>
      <c r="H205" s="153">
        <v>0</v>
      </c>
      <c r="I205" s="154">
        <f>E205*H205</f>
        <v>0</v>
      </c>
      <c r="J205" s="153"/>
      <c r="K205" s="154">
        <f>E205*J205</f>
        <v>0</v>
      </c>
      <c r="O205" s="145"/>
      <c r="Z205" s="145"/>
      <c r="AA205" s="145">
        <v>12</v>
      </c>
      <c r="AB205" s="145">
        <v>0</v>
      </c>
      <c r="AC205" s="145">
        <v>140</v>
      </c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55">
        <f>G205</f>
        <v>0</v>
      </c>
      <c r="BA205" s="145"/>
      <c r="BB205" s="145"/>
      <c r="BC205" s="145"/>
      <c r="BD205" s="145"/>
      <c r="BE205" s="145"/>
      <c r="BF205" s="145"/>
      <c r="BG205" s="145"/>
      <c r="BH205" s="145"/>
      <c r="BI205" s="145"/>
      <c r="CA205" s="145">
        <v>12</v>
      </c>
      <c r="CB205" s="145">
        <v>0</v>
      </c>
      <c r="CZ205" s="108">
        <v>2</v>
      </c>
    </row>
    <row r="206" spans="1:104" ht="12.75">
      <c r="A206" s="146">
        <v>133</v>
      </c>
      <c r="B206" s="147" t="s">
        <v>2416</v>
      </c>
      <c r="C206" s="148" t="s">
        <v>2417</v>
      </c>
      <c r="D206" s="149" t="s">
        <v>273</v>
      </c>
      <c r="E206" s="150">
        <v>9</v>
      </c>
      <c r="F206" s="151">
        <v>0</v>
      </c>
      <c r="G206" s="152">
        <f>E206*F206</f>
        <v>0</v>
      </c>
      <c r="H206" s="153">
        <v>0</v>
      </c>
      <c r="I206" s="154">
        <f>E206*H206</f>
        <v>0</v>
      </c>
      <c r="J206" s="153"/>
      <c r="K206" s="154">
        <f>E206*J206</f>
        <v>0</v>
      </c>
      <c r="O206" s="145"/>
      <c r="Z206" s="145"/>
      <c r="AA206" s="145">
        <v>12</v>
      </c>
      <c r="AB206" s="145">
        <v>0</v>
      </c>
      <c r="AC206" s="145">
        <v>141</v>
      </c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55">
        <f>G206</f>
        <v>0</v>
      </c>
      <c r="BA206" s="145"/>
      <c r="BB206" s="145"/>
      <c r="BC206" s="145"/>
      <c r="BD206" s="145"/>
      <c r="BE206" s="145"/>
      <c r="BF206" s="145"/>
      <c r="BG206" s="145"/>
      <c r="BH206" s="145"/>
      <c r="BI206" s="145"/>
      <c r="CA206" s="145">
        <v>12</v>
      </c>
      <c r="CB206" s="145">
        <v>0</v>
      </c>
      <c r="CZ206" s="108">
        <v>2</v>
      </c>
    </row>
    <row r="207" spans="1:104" ht="12.75">
      <c r="A207" s="146">
        <v>134</v>
      </c>
      <c r="B207" s="147" t="s">
        <v>2418</v>
      </c>
      <c r="C207" s="148" t="s">
        <v>2419</v>
      </c>
      <c r="D207" s="149" t="s">
        <v>273</v>
      </c>
      <c r="E207" s="150">
        <v>9</v>
      </c>
      <c r="F207" s="151">
        <v>0</v>
      </c>
      <c r="G207" s="152">
        <f>E207*F207</f>
        <v>0</v>
      </c>
      <c r="H207" s="153">
        <v>0</v>
      </c>
      <c r="I207" s="154">
        <f>E207*H207</f>
        <v>0</v>
      </c>
      <c r="J207" s="153"/>
      <c r="K207" s="154">
        <f>E207*J207</f>
        <v>0</v>
      </c>
      <c r="O207" s="145"/>
      <c r="Z207" s="145"/>
      <c r="AA207" s="145">
        <v>12</v>
      </c>
      <c r="AB207" s="145">
        <v>0</v>
      </c>
      <c r="AC207" s="145">
        <v>142</v>
      </c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55">
        <f>G207</f>
        <v>0</v>
      </c>
      <c r="BA207" s="145"/>
      <c r="BB207" s="145"/>
      <c r="BC207" s="145"/>
      <c r="BD207" s="145"/>
      <c r="BE207" s="145"/>
      <c r="BF207" s="145"/>
      <c r="BG207" s="145"/>
      <c r="BH207" s="145"/>
      <c r="BI207" s="145"/>
      <c r="CA207" s="145">
        <v>12</v>
      </c>
      <c r="CB207" s="145">
        <v>0</v>
      </c>
      <c r="CZ207" s="108">
        <v>2</v>
      </c>
    </row>
    <row r="208" spans="1:104" ht="12.75">
      <c r="A208" s="146">
        <v>135</v>
      </c>
      <c r="B208" s="147" t="s">
        <v>2420</v>
      </c>
      <c r="C208" s="148" t="s">
        <v>2421</v>
      </c>
      <c r="D208" s="149" t="s">
        <v>273</v>
      </c>
      <c r="E208" s="150">
        <v>28</v>
      </c>
      <c r="F208" s="151">
        <v>0</v>
      </c>
      <c r="G208" s="152">
        <f>E208*F208</f>
        <v>0</v>
      </c>
      <c r="H208" s="153">
        <v>0</v>
      </c>
      <c r="I208" s="154">
        <f>E208*H208</f>
        <v>0</v>
      </c>
      <c r="J208" s="153"/>
      <c r="K208" s="154">
        <f>E208*J208</f>
        <v>0</v>
      </c>
      <c r="O208" s="145"/>
      <c r="Z208" s="145"/>
      <c r="AA208" s="145">
        <v>12</v>
      </c>
      <c r="AB208" s="145">
        <v>0</v>
      </c>
      <c r="AC208" s="145">
        <v>143</v>
      </c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55">
        <f>G208</f>
        <v>0</v>
      </c>
      <c r="BA208" s="145"/>
      <c r="BB208" s="145"/>
      <c r="BC208" s="145"/>
      <c r="BD208" s="145"/>
      <c r="BE208" s="145"/>
      <c r="BF208" s="145"/>
      <c r="BG208" s="145"/>
      <c r="BH208" s="145"/>
      <c r="BI208" s="145"/>
      <c r="CA208" s="145">
        <v>12</v>
      </c>
      <c r="CB208" s="145">
        <v>0</v>
      </c>
      <c r="CZ208" s="108">
        <v>2</v>
      </c>
    </row>
    <row r="209" spans="1:104" ht="12.75">
      <c r="A209" s="146">
        <v>136</v>
      </c>
      <c r="B209" s="147" t="s">
        <v>2422</v>
      </c>
      <c r="C209" s="148" t="s">
        <v>2423</v>
      </c>
      <c r="D209" s="149" t="s">
        <v>273</v>
      </c>
      <c r="E209" s="150">
        <v>22</v>
      </c>
      <c r="F209" s="151">
        <v>0</v>
      </c>
      <c r="G209" s="152">
        <f>E209*F209</f>
        <v>0</v>
      </c>
      <c r="H209" s="153">
        <v>0</v>
      </c>
      <c r="I209" s="154">
        <f>E209*H209</f>
        <v>0</v>
      </c>
      <c r="J209" s="153"/>
      <c r="K209" s="154">
        <f>E209*J209</f>
        <v>0</v>
      </c>
      <c r="O209" s="145"/>
      <c r="Z209" s="145"/>
      <c r="AA209" s="145">
        <v>12</v>
      </c>
      <c r="AB209" s="145">
        <v>0</v>
      </c>
      <c r="AC209" s="145">
        <v>144</v>
      </c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55">
        <f>G209</f>
        <v>0</v>
      </c>
      <c r="BA209" s="145"/>
      <c r="BB209" s="145"/>
      <c r="BC209" s="145"/>
      <c r="BD209" s="145"/>
      <c r="BE209" s="145"/>
      <c r="BF209" s="145"/>
      <c r="BG209" s="145"/>
      <c r="BH209" s="145"/>
      <c r="BI209" s="145"/>
      <c r="CA209" s="145">
        <v>12</v>
      </c>
      <c r="CB209" s="145">
        <v>0</v>
      </c>
      <c r="CZ209" s="108">
        <v>2</v>
      </c>
    </row>
    <row r="210" spans="1:104" ht="12.75">
      <c r="A210" s="146">
        <v>137</v>
      </c>
      <c r="B210" s="147" t="s">
        <v>2424</v>
      </c>
      <c r="C210" s="148" t="s">
        <v>2425</v>
      </c>
      <c r="D210" s="149" t="s">
        <v>273</v>
      </c>
      <c r="E210" s="150">
        <v>16</v>
      </c>
      <c r="F210" s="151">
        <v>0</v>
      </c>
      <c r="G210" s="152">
        <f>E210*F210</f>
        <v>0</v>
      </c>
      <c r="H210" s="153">
        <v>0</v>
      </c>
      <c r="I210" s="154">
        <f>E210*H210</f>
        <v>0</v>
      </c>
      <c r="J210" s="153"/>
      <c r="K210" s="154">
        <f>E210*J210</f>
        <v>0</v>
      </c>
      <c r="O210" s="145"/>
      <c r="Z210" s="145"/>
      <c r="AA210" s="145">
        <v>12</v>
      </c>
      <c r="AB210" s="145">
        <v>0</v>
      </c>
      <c r="AC210" s="145">
        <v>145</v>
      </c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55">
        <f>G210</f>
        <v>0</v>
      </c>
      <c r="BA210" s="145"/>
      <c r="BB210" s="145"/>
      <c r="BC210" s="145"/>
      <c r="BD210" s="145"/>
      <c r="BE210" s="145"/>
      <c r="BF210" s="145"/>
      <c r="BG210" s="145"/>
      <c r="BH210" s="145"/>
      <c r="BI210" s="145"/>
      <c r="CA210" s="145">
        <v>12</v>
      </c>
      <c r="CB210" s="145">
        <v>0</v>
      </c>
      <c r="CZ210" s="108">
        <v>2</v>
      </c>
    </row>
    <row r="211" spans="1:104" ht="12.75">
      <c r="A211" s="146">
        <v>138</v>
      </c>
      <c r="B211" s="147" t="s">
        <v>2426</v>
      </c>
      <c r="C211" s="148" t="s">
        <v>2427</v>
      </c>
      <c r="D211" s="149" t="s">
        <v>273</v>
      </c>
      <c r="E211" s="150">
        <v>9</v>
      </c>
      <c r="F211" s="151">
        <v>0</v>
      </c>
      <c r="G211" s="152">
        <f>E211*F211</f>
        <v>0</v>
      </c>
      <c r="H211" s="153">
        <v>0</v>
      </c>
      <c r="I211" s="154">
        <f>E211*H211</f>
        <v>0</v>
      </c>
      <c r="J211" s="153"/>
      <c r="K211" s="154">
        <f>E211*J211</f>
        <v>0</v>
      </c>
      <c r="O211" s="145"/>
      <c r="Z211" s="145"/>
      <c r="AA211" s="145">
        <v>12</v>
      </c>
      <c r="AB211" s="145">
        <v>0</v>
      </c>
      <c r="AC211" s="145">
        <v>146</v>
      </c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55">
        <f>G211</f>
        <v>0</v>
      </c>
      <c r="BA211" s="145"/>
      <c r="BB211" s="145"/>
      <c r="BC211" s="145"/>
      <c r="BD211" s="145"/>
      <c r="BE211" s="145"/>
      <c r="BF211" s="145"/>
      <c r="BG211" s="145"/>
      <c r="BH211" s="145"/>
      <c r="BI211" s="145"/>
      <c r="CA211" s="145">
        <v>12</v>
      </c>
      <c r="CB211" s="145">
        <v>0</v>
      </c>
      <c r="CZ211" s="108">
        <v>2</v>
      </c>
    </row>
    <row r="212" spans="1:104" ht="12.75">
      <c r="A212" s="146">
        <v>139</v>
      </c>
      <c r="B212" s="147" t="s">
        <v>2428</v>
      </c>
      <c r="C212" s="148" t="s">
        <v>2429</v>
      </c>
      <c r="D212" s="149" t="s">
        <v>273</v>
      </c>
      <c r="E212" s="150">
        <v>2</v>
      </c>
      <c r="F212" s="151">
        <v>0</v>
      </c>
      <c r="G212" s="152">
        <f>E212*F212</f>
        <v>0</v>
      </c>
      <c r="H212" s="153">
        <v>0</v>
      </c>
      <c r="I212" s="154">
        <f>E212*H212</f>
        <v>0</v>
      </c>
      <c r="J212" s="153"/>
      <c r="K212" s="154">
        <f>E212*J212</f>
        <v>0</v>
      </c>
      <c r="O212" s="145"/>
      <c r="Z212" s="145"/>
      <c r="AA212" s="145">
        <v>12</v>
      </c>
      <c r="AB212" s="145">
        <v>0</v>
      </c>
      <c r="AC212" s="145">
        <v>147</v>
      </c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55">
        <f>G212</f>
        <v>0</v>
      </c>
      <c r="BA212" s="145"/>
      <c r="BB212" s="145"/>
      <c r="BC212" s="145"/>
      <c r="BD212" s="145"/>
      <c r="BE212" s="145"/>
      <c r="BF212" s="145"/>
      <c r="BG212" s="145"/>
      <c r="BH212" s="145"/>
      <c r="BI212" s="145"/>
      <c r="CA212" s="145">
        <v>12</v>
      </c>
      <c r="CB212" s="145">
        <v>0</v>
      </c>
      <c r="CZ212" s="108">
        <v>2</v>
      </c>
    </row>
    <row r="213" spans="1:104" ht="12.75">
      <c r="A213" s="146">
        <v>140</v>
      </c>
      <c r="B213" s="147" t="s">
        <v>2430</v>
      </c>
      <c r="C213" s="148" t="s">
        <v>2431</v>
      </c>
      <c r="D213" s="149" t="s">
        <v>2432</v>
      </c>
      <c r="E213" s="150">
        <v>6</v>
      </c>
      <c r="F213" s="151">
        <v>0</v>
      </c>
      <c r="G213" s="152">
        <f>E213*F213</f>
        <v>0</v>
      </c>
      <c r="H213" s="153">
        <v>0</v>
      </c>
      <c r="I213" s="154">
        <f>E213*H213</f>
        <v>0</v>
      </c>
      <c r="J213" s="153"/>
      <c r="K213" s="154">
        <f>E213*J213</f>
        <v>0</v>
      </c>
      <c r="O213" s="145"/>
      <c r="Z213" s="145"/>
      <c r="AA213" s="145">
        <v>12</v>
      </c>
      <c r="AB213" s="145">
        <v>0</v>
      </c>
      <c r="AC213" s="145">
        <v>148</v>
      </c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55">
        <f>G213</f>
        <v>0</v>
      </c>
      <c r="BA213" s="145"/>
      <c r="BB213" s="145"/>
      <c r="BC213" s="145"/>
      <c r="BD213" s="145"/>
      <c r="BE213" s="145"/>
      <c r="BF213" s="145"/>
      <c r="BG213" s="145"/>
      <c r="BH213" s="145"/>
      <c r="BI213" s="145"/>
      <c r="CA213" s="145">
        <v>12</v>
      </c>
      <c r="CB213" s="145">
        <v>0</v>
      </c>
      <c r="CZ213" s="108">
        <v>2</v>
      </c>
    </row>
    <row r="214" spans="1:104" ht="12.75">
      <c r="A214" s="146">
        <v>141</v>
      </c>
      <c r="B214" s="147" t="s">
        <v>2433</v>
      </c>
      <c r="C214" s="148" t="s">
        <v>2434</v>
      </c>
      <c r="D214" s="149" t="s">
        <v>273</v>
      </c>
      <c r="E214" s="150">
        <v>13</v>
      </c>
      <c r="F214" s="151">
        <v>0</v>
      </c>
      <c r="G214" s="152">
        <f>E214*F214</f>
        <v>0</v>
      </c>
      <c r="H214" s="153">
        <v>0</v>
      </c>
      <c r="I214" s="154">
        <f>E214*H214</f>
        <v>0</v>
      </c>
      <c r="J214" s="153"/>
      <c r="K214" s="154">
        <f>E214*J214</f>
        <v>0</v>
      </c>
      <c r="O214" s="145"/>
      <c r="Z214" s="145"/>
      <c r="AA214" s="145">
        <v>12</v>
      </c>
      <c r="AB214" s="145">
        <v>0</v>
      </c>
      <c r="AC214" s="145">
        <v>149</v>
      </c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55">
        <f>G214</f>
        <v>0</v>
      </c>
      <c r="BA214" s="145"/>
      <c r="BB214" s="145"/>
      <c r="BC214" s="145"/>
      <c r="BD214" s="145"/>
      <c r="BE214" s="145"/>
      <c r="BF214" s="145"/>
      <c r="BG214" s="145"/>
      <c r="BH214" s="145"/>
      <c r="BI214" s="145"/>
      <c r="CA214" s="145">
        <v>12</v>
      </c>
      <c r="CB214" s="145">
        <v>0</v>
      </c>
      <c r="CZ214" s="108">
        <v>2</v>
      </c>
    </row>
    <row r="215" spans="1:104" ht="12.75">
      <c r="A215" s="146">
        <v>142</v>
      </c>
      <c r="B215" s="147" t="s">
        <v>2435</v>
      </c>
      <c r="C215" s="148" t="s">
        <v>2436</v>
      </c>
      <c r="D215" s="149" t="s">
        <v>273</v>
      </c>
      <c r="E215" s="150">
        <v>2</v>
      </c>
      <c r="F215" s="151">
        <v>0</v>
      </c>
      <c r="G215" s="152">
        <f>E215*F215</f>
        <v>0</v>
      </c>
      <c r="H215" s="153">
        <v>0</v>
      </c>
      <c r="I215" s="154">
        <f>E215*H215</f>
        <v>0</v>
      </c>
      <c r="J215" s="153"/>
      <c r="K215" s="154">
        <f>E215*J215</f>
        <v>0</v>
      </c>
      <c r="O215" s="145"/>
      <c r="Z215" s="145"/>
      <c r="AA215" s="145">
        <v>12</v>
      </c>
      <c r="AB215" s="145">
        <v>0</v>
      </c>
      <c r="AC215" s="145">
        <v>150</v>
      </c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55">
        <f>G215</f>
        <v>0</v>
      </c>
      <c r="BA215" s="145"/>
      <c r="BB215" s="145"/>
      <c r="BC215" s="145"/>
      <c r="BD215" s="145"/>
      <c r="BE215" s="145"/>
      <c r="BF215" s="145"/>
      <c r="BG215" s="145"/>
      <c r="BH215" s="145"/>
      <c r="BI215" s="145"/>
      <c r="CA215" s="145">
        <v>12</v>
      </c>
      <c r="CB215" s="145">
        <v>0</v>
      </c>
      <c r="CZ215" s="108">
        <v>2</v>
      </c>
    </row>
    <row r="216" spans="1:104" ht="22.5">
      <c r="A216" s="146">
        <v>143</v>
      </c>
      <c r="B216" s="147" t="s">
        <v>2437</v>
      </c>
      <c r="C216" s="148" t="s">
        <v>2438</v>
      </c>
      <c r="D216" s="149" t="s">
        <v>273</v>
      </c>
      <c r="E216" s="150">
        <v>20</v>
      </c>
      <c r="F216" s="151">
        <v>0</v>
      </c>
      <c r="G216" s="152">
        <f>E216*F216</f>
        <v>0</v>
      </c>
      <c r="H216" s="153">
        <v>0</v>
      </c>
      <c r="I216" s="154">
        <f>E216*H216</f>
        <v>0</v>
      </c>
      <c r="J216" s="153"/>
      <c r="K216" s="154">
        <f>E216*J216</f>
        <v>0</v>
      </c>
      <c r="O216" s="145"/>
      <c r="Z216" s="145"/>
      <c r="AA216" s="145">
        <v>12</v>
      </c>
      <c r="AB216" s="145">
        <v>0</v>
      </c>
      <c r="AC216" s="145">
        <v>151</v>
      </c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55">
        <f>G216</f>
        <v>0</v>
      </c>
      <c r="BA216" s="145"/>
      <c r="BB216" s="145"/>
      <c r="BC216" s="145"/>
      <c r="BD216" s="145"/>
      <c r="BE216" s="145"/>
      <c r="BF216" s="145"/>
      <c r="BG216" s="145"/>
      <c r="BH216" s="145"/>
      <c r="BI216" s="145"/>
      <c r="CA216" s="145">
        <v>12</v>
      </c>
      <c r="CB216" s="145">
        <v>0</v>
      </c>
      <c r="CZ216" s="108">
        <v>2</v>
      </c>
    </row>
    <row r="217" spans="1:104" ht="12.75">
      <c r="A217" s="146">
        <v>144</v>
      </c>
      <c r="B217" s="147" t="s">
        <v>2439</v>
      </c>
      <c r="C217" s="148" t="s">
        <v>2440</v>
      </c>
      <c r="D217" s="149" t="s">
        <v>273</v>
      </c>
      <c r="E217" s="150">
        <v>1</v>
      </c>
      <c r="F217" s="151">
        <v>0</v>
      </c>
      <c r="G217" s="152">
        <f>E217*F217</f>
        <v>0</v>
      </c>
      <c r="H217" s="153">
        <v>0</v>
      </c>
      <c r="I217" s="154">
        <f>E217*H217</f>
        <v>0</v>
      </c>
      <c r="J217" s="153"/>
      <c r="K217" s="154">
        <f>E217*J217</f>
        <v>0</v>
      </c>
      <c r="O217" s="145"/>
      <c r="Z217" s="145"/>
      <c r="AA217" s="145">
        <v>12</v>
      </c>
      <c r="AB217" s="145">
        <v>0</v>
      </c>
      <c r="AC217" s="145">
        <v>152</v>
      </c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55">
        <f>G217</f>
        <v>0</v>
      </c>
      <c r="BA217" s="145"/>
      <c r="BB217" s="145"/>
      <c r="BC217" s="145"/>
      <c r="BD217" s="145"/>
      <c r="BE217" s="145"/>
      <c r="BF217" s="145"/>
      <c r="BG217" s="145"/>
      <c r="BH217" s="145"/>
      <c r="BI217" s="145"/>
      <c r="CA217" s="145">
        <v>12</v>
      </c>
      <c r="CB217" s="145">
        <v>0</v>
      </c>
      <c r="CZ217" s="108">
        <v>2</v>
      </c>
    </row>
    <row r="218" spans="1:104" ht="12.75">
      <c r="A218" s="146">
        <v>145</v>
      </c>
      <c r="B218" s="147" t="s">
        <v>2441</v>
      </c>
      <c r="C218" s="148" t="s">
        <v>2442</v>
      </c>
      <c r="D218" s="149" t="s">
        <v>1637</v>
      </c>
      <c r="E218" s="150">
        <v>1</v>
      </c>
      <c r="F218" s="151">
        <v>0</v>
      </c>
      <c r="G218" s="152">
        <f>E218*F218</f>
        <v>0</v>
      </c>
      <c r="H218" s="153">
        <v>0</v>
      </c>
      <c r="I218" s="154">
        <f>E218*H218</f>
        <v>0</v>
      </c>
      <c r="J218" s="153"/>
      <c r="K218" s="154">
        <f>E218*J218</f>
        <v>0</v>
      </c>
      <c r="O218" s="145"/>
      <c r="Z218" s="145"/>
      <c r="AA218" s="145">
        <v>12</v>
      </c>
      <c r="AB218" s="145">
        <v>0</v>
      </c>
      <c r="AC218" s="145">
        <v>153</v>
      </c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55">
        <f>G218</f>
        <v>0</v>
      </c>
      <c r="BA218" s="145"/>
      <c r="BB218" s="145"/>
      <c r="BC218" s="145"/>
      <c r="BD218" s="145"/>
      <c r="BE218" s="145"/>
      <c r="BF218" s="145"/>
      <c r="BG218" s="145"/>
      <c r="BH218" s="145"/>
      <c r="BI218" s="145"/>
      <c r="CA218" s="145">
        <v>12</v>
      </c>
      <c r="CB218" s="145">
        <v>0</v>
      </c>
      <c r="CZ218" s="108">
        <v>2</v>
      </c>
    </row>
    <row r="219" spans="1:104" ht="22.5">
      <c r="A219" s="146">
        <v>146</v>
      </c>
      <c r="B219" s="147" t="s">
        <v>2443</v>
      </c>
      <c r="C219" s="148" t="s">
        <v>2444</v>
      </c>
      <c r="D219" s="149" t="s">
        <v>1637</v>
      </c>
      <c r="E219" s="150">
        <v>1</v>
      </c>
      <c r="F219" s="151">
        <v>0</v>
      </c>
      <c r="G219" s="152">
        <f>E219*F219</f>
        <v>0</v>
      </c>
      <c r="H219" s="153">
        <v>0</v>
      </c>
      <c r="I219" s="154">
        <f>E219*H219</f>
        <v>0</v>
      </c>
      <c r="J219" s="153"/>
      <c r="K219" s="154">
        <f>E219*J219</f>
        <v>0</v>
      </c>
      <c r="O219" s="145"/>
      <c r="Z219" s="145"/>
      <c r="AA219" s="145">
        <v>12</v>
      </c>
      <c r="AB219" s="145">
        <v>0</v>
      </c>
      <c r="AC219" s="145">
        <v>154</v>
      </c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55">
        <f>G219</f>
        <v>0</v>
      </c>
      <c r="BA219" s="145"/>
      <c r="BB219" s="145"/>
      <c r="BC219" s="145"/>
      <c r="BD219" s="145"/>
      <c r="BE219" s="145"/>
      <c r="BF219" s="145"/>
      <c r="BG219" s="145"/>
      <c r="BH219" s="145"/>
      <c r="BI219" s="145"/>
      <c r="CA219" s="145">
        <v>12</v>
      </c>
      <c r="CB219" s="145">
        <v>0</v>
      </c>
      <c r="CZ219" s="108">
        <v>2</v>
      </c>
    </row>
    <row r="220" spans="1:104" ht="12.75">
      <c r="A220" s="146">
        <v>147</v>
      </c>
      <c r="B220" s="147" t="s">
        <v>2445</v>
      </c>
      <c r="C220" s="148" t="s">
        <v>2446</v>
      </c>
      <c r="D220" s="149" t="s">
        <v>1637</v>
      </c>
      <c r="E220" s="150">
        <v>11</v>
      </c>
      <c r="F220" s="151">
        <v>0</v>
      </c>
      <c r="G220" s="152">
        <f>E220*F220</f>
        <v>0</v>
      </c>
      <c r="H220" s="153">
        <v>0</v>
      </c>
      <c r="I220" s="154">
        <f>E220*H220</f>
        <v>0</v>
      </c>
      <c r="J220" s="153"/>
      <c r="K220" s="154">
        <f>E220*J220</f>
        <v>0</v>
      </c>
      <c r="O220" s="145"/>
      <c r="Z220" s="145"/>
      <c r="AA220" s="145">
        <v>12</v>
      </c>
      <c r="AB220" s="145">
        <v>0</v>
      </c>
      <c r="AC220" s="145">
        <v>155</v>
      </c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55">
        <f>G220</f>
        <v>0</v>
      </c>
      <c r="BA220" s="145"/>
      <c r="BB220" s="145"/>
      <c r="BC220" s="145"/>
      <c r="BD220" s="145"/>
      <c r="BE220" s="145"/>
      <c r="BF220" s="145"/>
      <c r="BG220" s="145"/>
      <c r="BH220" s="145"/>
      <c r="BI220" s="145"/>
      <c r="CA220" s="145">
        <v>12</v>
      </c>
      <c r="CB220" s="145">
        <v>0</v>
      </c>
      <c r="CZ220" s="108">
        <v>2</v>
      </c>
    </row>
    <row r="221" spans="1:104" ht="22.5">
      <c r="A221" s="146">
        <v>148</v>
      </c>
      <c r="B221" s="147" t="s">
        <v>2447</v>
      </c>
      <c r="C221" s="148" t="s">
        <v>2448</v>
      </c>
      <c r="D221" s="149" t="s">
        <v>1637</v>
      </c>
      <c r="E221" s="150">
        <v>6</v>
      </c>
      <c r="F221" s="151">
        <v>0</v>
      </c>
      <c r="G221" s="152">
        <f>E221*F221</f>
        <v>0</v>
      </c>
      <c r="H221" s="153">
        <v>0</v>
      </c>
      <c r="I221" s="154">
        <f>E221*H221</f>
        <v>0</v>
      </c>
      <c r="J221" s="153"/>
      <c r="K221" s="154">
        <f>E221*J221</f>
        <v>0</v>
      </c>
      <c r="O221" s="145"/>
      <c r="Z221" s="145"/>
      <c r="AA221" s="145">
        <v>12</v>
      </c>
      <c r="AB221" s="145">
        <v>0</v>
      </c>
      <c r="AC221" s="145">
        <v>156</v>
      </c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55">
        <f>G221</f>
        <v>0</v>
      </c>
      <c r="BA221" s="145"/>
      <c r="BB221" s="145"/>
      <c r="BC221" s="145"/>
      <c r="BD221" s="145"/>
      <c r="BE221" s="145"/>
      <c r="BF221" s="145"/>
      <c r="BG221" s="145"/>
      <c r="BH221" s="145"/>
      <c r="BI221" s="145"/>
      <c r="CA221" s="145">
        <v>12</v>
      </c>
      <c r="CB221" s="145">
        <v>0</v>
      </c>
      <c r="CZ221" s="108">
        <v>2</v>
      </c>
    </row>
    <row r="222" spans="1:104" ht="12.75">
      <c r="A222" s="146">
        <v>149</v>
      </c>
      <c r="B222" s="147" t="s">
        <v>2449</v>
      </c>
      <c r="C222" s="148" t="s">
        <v>2450</v>
      </c>
      <c r="D222" s="149" t="s">
        <v>273</v>
      </c>
      <c r="E222" s="150">
        <v>14</v>
      </c>
      <c r="F222" s="151">
        <v>0</v>
      </c>
      <c r="G222" s="152">
        <f>E222*F222</f>
        <v>0</v>
      </c>
      <c r="H222" s="153">
        <v>0</v>
      </c>
      <c r="I222" s="154">
        <f>E222*H222</f>
        <v>0</v>
      </c>
      <c r="J222" s="153"/>
      <c r="K222" s="154">
        <f>E222*J222</f>
        <v>0</v>
      </c>
      <c r="O222" s="145"/>
      <c r="Z222" s="145"/>
      <c r="AA222" s="145">
        <v>12</v>
      </c>
      <c r="AB222" s="145">
        <v>0</v>
      </c>
      <c r="AC222" s="145">
        <v>157</v>
      </c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55">
        <f>G222</f>
        <v>0</v>
      </c>
      <c r="BA222" s="145"/>
      <c r="BB222" s="145"/>
      <c r="BC222" s="145"/>
      <c r="BD222" s="145"/>
      <c r="BE222" s="145"/>
      <c r="BF222" s="145"/>
      <c r="BG222" s="145"/>
      <c r="BH222" s="145"/>
      <c r="BI222" s="145"/>
      <c r="CA222" s="145">
        <v>12</v>
      </c>
      <c r="CB222" s="145">
        <v>0</v>
      </c>
      <c r="CZ222" s="108">
        <v>2</v>
      </c>
    </row>
    <row r="223" spans="1:104" ht="12.75">
      <c r="A223" s="146">
        <v>150</v>
      </c>
      <c r="B223" s="147" t="s">
        <v>2451</v>
      </c>
      <c r="C223" s="148" t="s">
        <v>2452</v>
      </c>
      <c r="D223" s="149" t="s">
        <v>273</v>
      </c>
      <c r="E223" s="150">
        <v>4</v>
      </c>
      <c r="F223" s="151">
        <v>0</v>
      </c>
      <c r="G223" s="152">
        <f>E223*F223</f>
        <v>0</v>
      </c>
      <c r="H223" s="153">
        <v>0</v>
      </c>
      <c r="I223" s="154">
        <f>E223*H223</f>
        <v>0</v>
      </c>
      <c r="J223" s="153"/>
      <c r="K223" s="154">
        <f>E223*J223</f>
        <v>0</v>
      </c>
      <c r="O223" s="145"/>
      <c r="Z223" s="145"/>
      <c r="AA223" s="145">
        <v>12</v>
      </c>
      <c r="AB223" s="145">
        <v>0</v>
      </c>
      <c r="AC223" s="145">
        <v>158</v>
      </c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55">
        <f>G223</f>
        <v>0</v>
      </c>
      <c r="BA223" s="145"/>
      <c r="BB223" s="145"/>
      <c r="BC223" s="145"/>
      <c r="BD223" s="145"/>
      <c r="BE223" s="145"/>
      <c r="BF223" s="145"/>
      <c r="BG223" s="145"/>
      <c r="BH223" s="145"/>
      <c r="BI223" s="145"/>
      <c r="CA223" s="145">
        <v>12</v>
      </c>
      <c r="CB223" s="145">
        <v>0</v>
      </c>
      <c r="CZ223" s="108">
        <v>2</v>
      </c>
    </row>
    <row r="224" spans="1:104" ht="12.75">
      <c r="A224" s="146">
        <v>151</v>
      </c>
      <c r="B224" s="147" t="s">
        <v>2453</v>
      </c>
      <c r="C224" s="148" t="s">
        <v>2454</v>
      </c>
      <c r="D224" s="149" t="s">
        <v>273</v>
      </c>
      <c r="E224" s="150">
        <v>4</v>
      </c>
      <c r="F224" s="151">
        <v>0</v>
      </c>
      <c r="G224" s="152">
        <f>E224*F224</f>
        <v>0</v>
      </c>
      <c r="H224" s="153">
        <v>0</v>
      </c>
      <c r="I224" s="154">
        <f>E224*H224</f>
        <v>0</v>
      </c>
      <c r="J224" s="153"/>
      <c r="K224" s="154">
        <f>E224*J224</f>
        <v>0</v>
      </c>
      <c r="O224" s="145"/>
      <c r="Z224" s="145"/>
      <c r="AA224" s="145">
        <v>12</v>
      </c>
      <c r="AB224" s="145">
        <v>0</v>
      </c>
      <c r="AC224" s="145">
        <v>159</v>
      </c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55">
        <f>G224</f>
        <v>0</v>
      </c>
      <c r="BA224" s="145"/>
      <c r="BB224" s="145"/>
      <c r="BC224" s="145"/>
      <c r="BD224" s="145"/>
      <c r="BE224" s="145"/>
      <c r="BF224" s="145"/>
      <c r="BG224" s="145"/>
      <c r="BH224" s="145"/>
      <c r="BI224" s="145"/>
      <c r="CA224" s="145">
        <v>12</v>
      </c>
      <c r="CB224" s="145">
        <v>0</v>
      </c>
      <c r="CZ224" s="108">
        <v>2</v>
      </c>
    </row>
    <row r="225" spans="1:104" ht="12.75">
      <c r="A225" s="146">
        <v>152</v>
      </c>
      <c r="B225" s="147" t="s">
        <v>2455</v>
      </c>
      <c r="C225" s="148" t="s">
        <v>2456</v>
      </c>
      <c r="D225" s="149" t="s">
        <v>273</v>
      </c>
      <c r="E225" s="150">
        <v>14</v>
      </c>
      <c r="F225" s="151">
        <v>0</v>
      </c>
      <c r="G225" s="152">
        <f>E225*F225</f>
        <v>0</v>
      </c>
      <c r="H225" s="153">
        <v>0</v>
      </c>
      <c r="I225" s="154">
        <f>E225*H225</f>
        <v>0</v>
      </c>
      <c r="J225" s="153"/>
      <c r="K225" s="154">
        <f>E225*J225</f>
        <v>0</v>
      </c>
      <c r="O225" s="145"/>
      <c r="Z225" s="145"/>
      <c r="AA225" s="145">
        <v>12</v>
      </c>
      <c r="AB225" s="145">
        <v>0</v>
      </c>
      <c r="AC225" s="145">
        <v>160</v>
      </c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55">
        <f>G225</f>
        <v>0</v>
      </c>
      <c r="BA225" s="145"/>
      <c r="BB225" s="145"/>
      <c r="BC225" s="145"/>
      <c r="BD225" s="145"/>
      <c r="BE225" s="145"/>
      <c r="BF225" s="145"/>
      <c r="BG225" s="145"/>
      <c r="BH225" s="145"/>
      <c r="BI225" s="145"/>
      <c r="CA225" s="145">
        <v>12</v>
      </c>
      <c r="CB225" s="145">
        <v>0</v>
      </c>
      <c r="CZ225" s="108">
        <v>2</v>
      </c>
    </row>
    <row r="226" spans="1:104" ht="12.75">
      <c r="A226" s="146">
        <v>153</v>
      </c>
      <c r="B226" s="147" t="s">
        <v>2457</v>
      </c>
      <c r="C226" s="148" t="s">
        <v>2458</v>
      </c>
      <c r="D226" s="149" t="s">
        <v>273</v>
      </c>
      <c r="E226" s="150">
        <v>17</v>
      </c>
      <c r="F226" s="151">
        <v>0</v>
      </c>
      <c r="G226" s="152">
        <f>E226*F226</f>
        <v>0</v>
      </c>
      <c r="H226" s="153">
        <v>0</v>
      </c>
      <c r="I226" s="154">
        <f>E226*H226</f>
        <v>0</v>
      </c>
      <c r="J226" s="153"/>
      <c r="K226" s="154">
        <f>E226*J226</f>
        <v>0</v>
      </c>
      <c r="O226" s="145"/>
      <c r="Z226" s="145"/>
      <c r="AA226" s="145">
        <v>12</v>
      </c>
      <c r="AB226" s="145">
        <v>0</v>
      </c>
      <c r="AC226" s="145">
        <v>161</v>
      </c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55">
        <f>G226</f>
        <v>0</v>
      </c>
      <c r="BA226" s="145"/>
      <c r="BB226" s="145"/>
      <c r="BC226" s="145"/>
      <c r="BD226" s="145"/>
      <c r="BE226" s="145"/>
      <c r="BF226" s="145"/>
      <c r="BG226" s="145"/>
      <c r="BH226" s="145"/>
      <c r="BI226" s="145"/>
      <c r="CA226" s="145">
        <v>12</v>
      </c>
      <c r="CB226" s="145">
        <v>0</v>
      </c>
      <c r="CZ226" s="108">
        <v>2</v>
      </c>
    </row>
    <row r="227" spans="1:104" ht="12.75">
      <c r="A227" s="146">
        <v>154</v>
      </c>
      <c r="B227" s="147" t="s">
        <v>2459</v>
      </c>
      <c r="C227" s="148" t="s">
        <v>2460</v>
      </c>
      <c r="D227" s="149" t="s">
        <v>273</v>
      </c>
      <c r="E227" s="150">
        <v>4</v>
      </c>
      <c r="F227" s="151">
        <v>0</v>
      </c>
      <c r="G227" s="152">
        <f>E227*F227</f>
        <v>0</v>
      </c>
      <c r="H227" s="153">
        <v>0</v>
      </c>
      <c r="I227" s="154">
        <f>E227*H227</f>
        <v>0</v>
      </c>
      <c r="J227" s="153"/>
      <c r="K227" s="154">
        <f>E227*J227</f>
        <v>0</v>
      </c>
      <c r="O227" s="145"/>
      <c r="Z227" s="145"/>
      <c r="AA227" s="145">
        <v>12</v>
      </c>
      <c r="AB227" s="145">
        <v>0</v>
      </c>
      <c r="AC227" s="145">
        <v>162</v>
      </c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55">
        <f>G227</f>
        <v>0</v>
      </c>
      <c r="BA227" s="145"/>
      <c r="BB227" s="145"/>
      <c r="BC227" s="145"/>
      <c r="BD227" s="145"/>
      <c r="BE227" s="145"/>
      <c r="BF227" s="145"/>
      <c r="BG227" s="145"/>
      <c r="BH227" s="145"/>
      <c r="BI227" s="145"/>
      <c r="CA227" s="145">
        <v>12</v>
      </c>
      <c r="CB227" s="145">
        <v>0</v>
      </c>
      <c r="CZ227" s="108">
        <v>2</v>
      </c>
    </row>
    <row r="228" spans="1:104" ht="22.5">
      <c r="A228" s="146">
        <v>155</v>
      </c>
      <c r="B228" s="147" t="s">
        <v>2461</v>
      </c>
      <c r="C228" s="148" t="s">
        <v>2462</v>
      </c>
      <c r="D228" s="149" t="s">
        <v>1637</v>
      </c>
      <c r="E228" s="150">
        <v>1</v>
      </c>
      <c r="F228" s="151">
        <v>0</v>
      </c>
      <c r="G228" s="152">
        <f>E228*F228</f>
        <v>0</v>
      </c>
      <c r="H228" s="153">
        <v>0</v>
      </c>
      <c r="I228" s="154">
        <f>E228*H228</f>
        <v>0</v>
      </c>
      <c r="J228" s="153"/>
      <c r="K228" s="154">
        <f>E228*J228</f>
        <v>0</v>
      </c>
      <c r="O228" s="145"/>
      <c r="Z228" s="145"/>
      <c r="AA228" s="145">
        <v>12</v>
      </c>
      <c r="AB228" s="145">
        <v>0</v>
      </c>
      <c r="AC228" s="145">
        <v>163</v>
      </c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55">
        <f>G228</f>
        <v>0</v>
      </c>
      <c r="BA228" s="145"/>
      <c r="BB228" s="145"/>
      <c r="BC228" s="145"/>
      <c r="BD228" s="145"/>
      <c r="BE228" s="145"/>
      <c r="BF228" s="145"/>
      <c r="BG228" s="145"/>
      <c r="BH228" s="145"/>
      <c r="BI228" s="145"/>
      <c r="CA228" s="145">
        <v>12</v>
      </c>
      <c r="CB228" s="145">
        <v>0</v>
      </c>
      <c r="CZ228" s="108">
        <v>2</v>
      </c>
    </row>
    <row r="229" spans="1:104" ht="33.75">
      <c r="A229" s="146">
        <v>156</v>
      </c>
      <c r="B229" s="147" t="s">
        <v>2463</v>
      </c>
      <c r="C229" s="148" t="s">
        <v>2464</v>
      </c>
      <c r="D229" s="149" t="s">
        <v>1637</v>
      </c>
      <c r="E229" s="150">
        <v>1</v>
      </c>
      <c r="F229" s="151">
        <v>0</v>
      </c>
      <c r="G229" s="152">
        <f>E229*F229</f>
        <v>0</v>
      </c>
      <c r="H229" s="153">
        <v>0</v>
      </c>
      <c r="I229" s="154">
        <f>E229*H229</f>
        <v>0</v>
      </c>
      <c r="J229" s="153"/>
      <c r="K229" s="154">
        <f>E229*J229</f>
        <v>0</v>
      </c>
      <c r="O229" s="145"/>
      <c r="Z229" s="145"/>
      <c r="AA229" s="145">
        <v>12</v>
      </c>
      <c r="AB229" s="145">
        <v>0</v>
      </c>
      <c r="AC229" s="145">
        <v>164</v>
      </c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55">
        <f>G229</f>
        <v>0</v>
      </c>
      <c r="BA229" s="145"/>
      <c r="BB229" s="145"/>
      <c r="BC229" s="145"/>
      <c r="BD229" s="145"/>
      <c r="BE229" s="145"/>
      <c r="BF229" s="145"/>
      <c r="BG229" s="145"/>
      <c r="BH229" s="145"/>
      <c r="BI229" s="145"/>
      <c r="CA229" s="145">
        <v>12</v>
      </c>
      <c r="CB229" s="145">
        <v>0</v>
      </c>
      <c r="CZ229" s="108">
        <v>2</v>
      </c>
    </row>
    <row r="230" spans="1:104" ht="22.5">
      <c r="A230" s="146">
        <v>157</v>
      </c>
      <c r="B230" s="147" t="s">
        <v>2465</v>
      </c>
      <c r="C230" s="148" t="s">
        <v>2466</v>
      </c>
      <c r="D230" s="149" t="s">
        <v>1637</v>
      </c>
      <c r="E230" s="150">
        <v>1</v>
      </c>
      <c r="F230" s="151">
        <v>0</v>
      </c>
      <c r="G230" s="152">
        <f>E230*F230</f>
        <v>0</v>
      </c>
      <c r="H230" s="153">
        <v>0</v>
      </c>
      <c r="I230" s="154">
        <f>E230*H230</f>
        <v>0</v>
      </c>
      <c r="J230" s="153"/>
      <c r="K230" s="154">
        <f>E230*J230</f>
        <v>0</v>
      </c>
      <c r="O230" s="145"/>
      <c r="Z230" s="145"/>
      <c r="AA230" s="145">
        <v>12</v>
      </c>
      <c r="AB230" s="145">
        <v>0</v>
      </c>
      <c r="AC230" s="145">
        <v>165</v>
      </c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55">
        <f>G230</f>
        <v>0</v>
      </c>
      <c r="BA230" s="145"/>
      <c r="BB230" s="145"/>
      <c r="BC230" s="145"/>
      <c r="BD230" s="145"/>
      <c r="BE230" s="145"/>
      <c r="BF230" s="145"/>
      <c r="BG230" s="145"/>
      <c r="BH230" s="145"/>
      <c r="BI230" s="145"/>
      <c r="CA230" s="145">
        <v>12</v>
      </c>
      <c r="CB230" s="145">
        <v>0</v>
      </c>
      <c r="CZ230" s="108">
        <v>2</v>
      </c>
    </row>
    <row r="231" spans="1:104" ht="33.75">
      <c r="A231" s="146">
        <v>158</v>
      </c>
      <c r="B231" s="147" t="s">
        <v>2467</v>
      </c>
      <c r="C231" s="148" t="s">
        <v>2468</v>
      </c>
      <c r="D231" s="149" t="s">
        <v>1637</v>
      </c>
      <c r="E231" s="150">
        <v>1</v>
      </c>
      <c r="F231" s="151">
        <v>0</v>
      </c>
      <c r="G231" s="152">
        <f>E231*F231</f>
        <v>0</v>
      </c>
      <c r="H231" s="153">
        <v>0</v>
      </c>
      <c r="I231" s="154">
        <f>E231*H231</f>
        <v>0</v>
      </c>
      <c r="J231" s="153"/>
      <c r="K231" s="154">
        <f>E231*J231</f>
        <v>0</v>
      </c>
      <c r="O231" s="145"/>
      <c r="Z231" s="145"/>
      <c r="AA231" s="145">
        <v>12</v>
      </c>
      <c r="AB231" s="145">
        <v>0</v>
      </c>
      <c r="AC231" s="145">
        <v>166</v>
      </c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55">
        <f>G231</f>
        <v>0</v>
      </c>
      <c r="BA231" s="145"/>
      <c r="BB231" s="145"/>
      <c r="BC231" s="145"/>
      <c r="BD231" s="145"/>
      <c r="BE231" s="145"/>
      <c r="BF231" s="145"/>
      <c r="BG231" s="145"/>
      <c r="BH231" s="145"/>
      <c r="BI231" s="145"/>
      <c r="CA231" s="145">
        <v>12</v>
      </c>
      <c r="CB231" s="145">
        <v>0</v>
      </c>
      <c r="CZ231" s="108">
        <v>2</v>
      </c>
    </row>
    <row r="232" spans="1:61" ht="25.5">
      <c r="A232" s="156"/>
      <c r="B232" s="157"/>
      <c r="C232" s="160" t="s">
        <v>2469</v>
      </c>
      <c r="D232" s="161"/>
      <c r="E232" s="162">
        <v>1</v>
      </c>
      <c r="F232" s="163"/>
      <c r="G232" s="164"/>
      <c r="H232" s="165"/>
      <c r="I232" s="158"/>
      <c r="J232" s="166"/>
      <c r="K232" s="158"/>
      <c r="M232" s="159" t="s">
        <v>2469</v>
      </c>
      <c r="O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67" t="str">
        <f>C231</f>
        <v>vsakovací těleso min.plocha 20m2, lože z hrubého štěku min.f.32/64 tl.0,6m, dno, boky a povrch lože</v>
      </c>
      <c r="BE232" s="145"/>
      <c r="BF232" s="145"/>
      <c r="BG232" s="145"/>
      <c r="BH232" s="145"/>
      <c r="BI232" s="145"/>
    </row>
    <row r="233" spans="1:104" ht="22.5">
      <c r="A233" s="146">
        <v>159</v>
      </c>
      <c r="B233" s="147" t="s">
        <v>2470</v>
      </c>
      <c r="C233" s="148" t="s">
        <v>2471</v>
      </c>
      <c r="D233" s="149" t="s">
        <v>1637</v>
      </c>
      <c r="E233" s="150">
        <v>1</v>
      </c>
      <c r="F233" s="151">
        <v>0</v>
      </c>
      <c r="G233" s="152">
        <f>E233*F233</f>
        <v>0</v>
      </c>
      <c r="H233" s="153">
        <v>0</v>
      </c>
      <c r="I233" s="154">
        <f>E233*H233</f>
        <v>0</v>
      </c>
      <c r="J233" s="153"/>
      <c r="K233" s="154">
        <f>E233*J233</f>
        <v>0</v>
      </c>
      <c r="O233" s="145"/>
      <c r="Z233" s="145"/>
      <c r="AA233" s="145">
        <v>12</v>
      </c>
      <c r="AB233" s="145">
        <v>0</v>
      </c>
      <c r="AC233" s="145">
        <v>167</v>
      </c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55">
        <f>G233</f>
        <v>0</v>
      </c>
      <c r="BA233" s="145"/>
      <c r="BB233" s="145"/>
      <c r="BC233" s="145"/>
      <c r="BD233" s="145"/>
      <c r="BE233" s="145"/>
      <c r="BF233" s="145"/>
      <c r="BG233" s="145"/>
      <c r="BH233" s="145"/>
      <c r="BI233" s="145"/>
      <c r="CA233" s="145">
        <v>12</v>
      </c>
      <c r="CB233" s="145">
        <v>0</v>
      </c>
      <c r="CZ233" s="108">
        <v>2</v>
      </c>
    </row>
    <row r="234" spans="1:104" ht="12.75">
      <c r="A234" s="146">
        <v>160</v>
      </c>
      <c r="B234" s="147" t="s">
        <v>2472</v>
      </c>
      <c r="C234" s="148" t="s">
        <v>2473</v>
      </c>
      <c r="D234" s="149" t="s">
        <v>1637</v>
      </c>
      <c r="E234" s="150">
        <v>1</v>
      </c>
      <c r="F234" s="151">
        <v>0</v>
      </c>
      <c r="G234" s="152">
        <f>E234*F234</f>
        <v>0</v>
      </c>
      <c r="H234" s="153">
        <v>0</v>
      </c>
      <c r="I234" s="154">
        <f>E234*H234</f>
        <v>0</v>
      </c>
      <c r="J234" s="153"/>
      <c r="K234" s="154">
        <f>E234*J234</f>
        <v>0</v>
      </c>
      <c r="O234" s="145"/>
      <c r="Z234" s="145"/>
      <c r="AA234" s="145">
        <v>12</v>
      </c>
      <c r="AB234" s="145">
        <v>0</v>
      </c>
      <c r="AC234" s="145">
        <v>168</v>
      </c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55">
        <f>G234</f>
        <v>0</v>
      </c>
      <c r="BA234" s="145"/>
      <c r="BB234" s="145"/>
      <c r="BC234" s="145"/>
      <c r="BD234" s="145"/>
      <c r="BE234" s="145"/>
      <c r="BF234" s="145"/>
      <c r="BG234" s="145"/>
      <c r="BH234" s="145"/>
      <c r="BI234" s="145"/>
      <c r="CA234" s="145">
        <v>12</v>
      </c>
      <c r="CB234" s="145">
        <v>0</v>
      </c>
      <c r="CZ234" s="108">
        <v>2</v>
      </c>
    </row>
    <row r="235" spans="1:104" ht="12.75">
      <c r="A235" s="146">
        <v>161</v>
      </c>
      <c r="B235" s="147" t="s">
        <v>2474</v>
      </c>
      <c r="C235" s="148" t="s">
        <v>2475</v>
      </c>
      <c r="D235" s="149" t="s">
        <v>1637</v>
      </c>
      <c r="E235" s="150">
        <v>1</v>
      </c>
      <c r="F235" s="151">
        <v>0</v>
      </c>
      <c r="G235" s="152">
        <f>E235*F235</f>
        <v>0</v>
      </c>
      <c r="H235" s="153">
        <v>0</v>
      </c>
      <c r="I235" s="154">
        <f>E235*H235</f>
        <v>0</v>
      </c>
      <c r="J235" s="153"/>
      <c r="K235" s="154">
        <f>E235*J235</f>
        <v>0</v>
      </c>
      <c r="O235" s="145"/>
      <c r="Z235" s="145"/>
      <c r="AA235" s="145">
        <v>12</v>
      </c>
      <c r="AB235" s="145">
        <v>0</v>
      </c>
      <c r="AC235" s="145">
        <v>169</v>
      </c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55">
        <f>G235</f>
        <v>0</v>
      </c>
      <c r="BA235" s="145"/>
      <c r="BB235" s="145"/>
      <c r="BC235" s="145"/>
      <c r="BD235" s="145"/>
      <c r="BE235" s="145"/>
      <c r="BF235" s="145"/>
      <c r="BG235" s="145"/>
      <c r="BH235" s="145"/>
      <c r="BI235" s="145"/>
      <c r="CA235" s="145">
        <v>12</v>
      </c>
      <c r="CB235" s="145">
        <v>0</v>
      </c>
      <c r="CZ235" s="108">
        <v>2</v>
      </c>
    </row>
    <row r="236" spans="1:104" ht="12.75">
      <c r="A236" s="146">
        <v>162</v>
      </c>
      <c r="B236" s="147" t="s">
        <v>2476</v>
      </c>
      <c r="C236" s="148" t="s">
        <v>2477</v>
      </c>
      <c r="D236" s="149" t="s">
        <v>1637</v>
      </c>
      <c r="E236" s="150">
        <v>1</v>
      </c>
      <c r="F236" s="151">
        <v>0</v>
      </c>
      <c r="G236" s="152">
        <f>E236*F236</f>
        <v>0</v>
      </c>
      <c r="H236" s="153">
        <v>0</v>
      </c>
      <c r="I236" s="154">
        <f>E236*H236</f>
        <v>0</v>
      </c>
      <c r="J236" s="153"/>
      <c r="K236" s="154">
        <f>E236*J236</f>
        <v>0</v>
      </c>
      <c r="O236" s="145"/>
      <c r="Z236" s="145"/>
      <c r="AA236" s="145">
        <v>12</v>
      </c>
      <c r="AB236" s="145">
        <v>0</v>
      </c>
      <c r="AC236" s="145">
        <v>170</v>
      </c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55">
        <f>G236</f>
        <v>0</v>
      </c>
      <c r="BA236" s="145"/>
      <c r="BB236" s="145"/>
      <c r="BC236" s="145"/>
      <c r="BD236" s="145"/>
      <c r="BE236" s="145"/>
      <c r="BF236" s="145"/>
      <c r="BG236" s="145"/>
      <c r="BH236" s="145"/>
      <c r="BI236" s="145"/>
      <c r="CA236" s="145">
        <v>12</v>
      </c>
      <c r="CB236" s="145">
        <v>0</v>
      </c>
      <c r="CZ236" s="108">
        <v>2</v>
      </c>
    </row>
    <row r="237" spans="1:104" ht="12.75">
      <c r="A237" s="146">
        <v>163</v>
      </c>
      <c r="B237" s="147" t="s">
        <v>2478</v>
      </c>
      <c r="C237" s="148" t="s">
        <v>2479</v>
      </c>
      <c r="D237" s="149" t="s">
        <v>1637</v>
      </c>
      <c r="E237" s="150">
        <v>1</v>
      </c>
      <c r="F237" s="151">
        <v>0</v>
      </c>
      <c r="G237" s="152">
        <f>E237*F237</f>
        <v>0</v>
      </c>
      <c r="H237" s="153">
        <v>0</v>
      </c>
      <c r="I237" s="154">
        <f>E237*H237</f>
        <v>0</v>
      </c>
      <c r="J237" s="153"/>
      <c r="K237" s="154">
        <f>E237*J237</f>
        <v>0</v>
      </c>
      <c r="O237" s="145"/>
      <c r="Z237" s="145"/>
      <c r="AA237" s="145">
        <v>12</v>
      </c>
      <c r="AB237" s="145">
        <v>0</v>
      </c>
      <c r="AC237" s="145">
        <v>171</v>
      </c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55">
        <f>G237</f>
        <v>0</v>
      </c>
      <c r="BA237" s="145"/>
      <c r="BB237" s="145"/>
      <c r="BC237" s="145"/>
      <c r="BD237" s="145"/>
      <c r="BE237" s="145"/>
      <c r="BF237" s="145"/>
      <c r="BG237" s="145"/>
      <c r="BH237" s="145"/>
      <c r="BI237" s="145"/>
      <c r="CA237" s="145">
        <v>12</v>
      </c>
      <c r="CB237" s="145">
        <v>0</v>
      </c>
      <c r="CZ237" s="108">
        <v>2</v>
      </c>
    </row>
    <row r="238" spans="1:104" ht="22.5">
      <c r="A238" s="146">
        <v>164</v>
      </c>
      <c r="B238" s="147" t="s">
        <v>2480</v>
      </c>
      <c r="C238" s="148" t="s">
        <v>2481</v>
      </c>
      <c r="D238" s="149" t="s">
        <v>1637</v>
      </c>
      <c r="E238" s="150">
        <v>1</v>
      </c>
      <c r="F238" s="151">
        <v>0</v>
      </c>
      <c r="G238" s="152">
        <f>E238*F238</f>
        <v>0</v>
      </c>
      <c r="H238" s="153">
        <v>0</v>
      </c>
      <c r="I238" s="154">
        <f>E238*H238</f>
        <v>0</v>
      </c>
      <c r="J238" s="153"/>
      <c r="K238" s="154">
        <f>E238*J238</f>
        <v>0</v>
      </c>
      <c r="O238" s="145"/>
      <c r="Z238" s="145"/>
      <c r="AA238" s="145">
        <v>12</v>
      </c>
      <c r="AB238" s="145">
        <v>0</v>
      </c>
      <c r="AC238" s="145">
        <v>172</v>
      </c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55">
        <f>G238</f>
        <v>0</v>
      </c>
      <c r="BA238" s="145"/>
      <c r="BB238" s="145"/>
      <c r="BC238" s="145"/>
      <c r="BD238" s="145"/>
      <c r="BE238" s="145"/>
      <c r="BF238" s="145"/>
      <c r="BG238" s="145"/>
      <c r="BH238" s="145"/>
      <c r="BI238" s="145"/>
      <c r="CA238" s="145">
        <v>12</v>
      </c>
      <c r="CB238" s="145">
        <v>0</v>
      </c>
      <c r="CZ238" s="108">
        <v>2</v>
      </c>
    </row>
    <row r="239" spans="1:104" ht="22.5">
      <c r="A239" s="146">
        <v>165</v>
      </c>
      <c r="B239" s="147" t="s">
        <v>2482</v>
      </c>
      <c r="C239" s="148" t="s">
        <v>2483</v>
      </c>
      <c r="D239" s="149" t="s">
        <v>1637</v>
      </c>
      <c r="E239" s="150">
        <v>1</v>
      </c>
      <c r="F239" s="151">
        <v>0</v>
      </c>
      <c r="G239" s="152">
        <f>E239*F239</f>
        <v>0</v>
      </c>
      <c r="H239" s="153">
        <v>0</v>
      </c>
      <c r="I239" s="154">
        <f>E239*H239</f>
        <v>0</v>
      </c>
      <c r="J239" s="153"/>
      <c r="K239" s="154">
        <f>E239*J239</f>
        <v>0</v>
      </c>
      <c r="O239" s="145"/>
      <c r="Z239" s="145"/>
      <c r="AA239" s="145">
        <v>12</v>
      </c>
      <c r="AB239" s="145">
        <v>0</v>
      </c>
      <c r="AC239" s="145">
        <v>173</v>
      </c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55">
        <f>G239</f>
        <v>0</v>
      </c>
      <c r="BA239" s="145"/>
      <c r="BB239" s="145"/>
      <c r="BC239" s="145"/>
      <c r="BD239" s="145"/>
      <c r="BE239" s="145"/>
      <c r="BF239" s="145"/>
      <c r="BG239" s="145"/>
      <c r="BH239" s="145"/>
      <c r="BI239" s="145"/>
      <c r="CA239" s="145">
        <v>12</v>
      </c>
      <c r="CB239" s="145">
        <v>0</v>
      </c>
      <c r="CZ239" s="108">
        <v>2</v>
      </c>
    </row>
    <row r="240" spans="1:104" ht="22.5">
      <c r="A240" s="146">
        <v>166</v>
      </c>
      <c r="B240" s="147" t="s">
        <v>2484</v>
      </c>
      <c r="C240" s="148" t="s">
        <v>2485</v>
      </c>
      <c r="D240" s="149" t="s">
        <v>1637</v>
      </c>
      <c r="E240" s="150">
        <v>1</v>
      </c>
      <c r="F240" s="151">
        <v>0</v>
      </c>
      <c r="G240" s="152">
        <f>E240*F240</f>
        <v>0</v>
      </c>
      <c r="H240" s="153">
        <v>0</v>
      </c>
      <c r="I240" s="154">
        <f>E240*H240</f>
        <v>0</v>
      </c>
      <c r="J240" s="153"/>
      <c r="K240" s="154">
        <f>E240*J240</f>
        <v>0</v>
      </c>
      <c r="O240" s="145"/>
      <c r="Z240" s="145"/>
      <c r="AA240" s="145">
        <v>12</v>
      </c>
      <c r="AB240" s="145">
        <v>0</v>
      </c>
      <c r="AC240" s="145">
        <v>174</v>
      </c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55">
        <f>G240</f>
        <v>0</v>
      </c>
      <c r="BA240" s="145"/>
      <c r="BB240" s="145"/>
      <c r="BC240" s="145"/>
      <c r="BD240" s="145"/>
      <c r="BE240" s="145"/>
      <c r="BF240" s="145"/>
      <c r="BG240" s="145"/>
      <c r="BH240" s="145"/>
      <c r="BI240" s="145"/>
      <c r="CA240" s="145">
        <v>12</v>
      </c>
      <c r="CB240" s="145">
        <v>0</v>
      </c>
      <c r="CZ240" s="108">
        <v>2</v>
      </c>
    </row>
    <row r="241" spans="1:104" ht="33.75">
      <c r="A241" s="146">
        <v>167</v>
      </c>
      <c r="B241" s="147" t="s">
        <v>2486</v>
      </c>
      <c r="C241" s="148" t="s">
        <v>2487</v>
      </c>
      <c r="D241" s="149" t="s">
        <v>1637</v>
      </c>
      <c r="E241" s="150">
        <v>1</v>
      </c>
      <c r="F241" s="151">
        <v>0</v>
      </c>
      <c r="G241" s="152">
        <f>E241*F241</f>
        <v>0</v>
      </c>
      <c r="H241" s="153">
        <v>0</v>
      </c>
      <c r="I241" s="154">
        <f>E241*H241</f>
        <v>0</v>
      </c>
      <c r="J241" s="153"/>
      <c r="K241" s="154">
        <f>E241*J241</f>
        <v>0</v>
      </c>
      <c r="O241" s="145"/>
      <c r="Z241" s="145"/>
      <c r="AA241" s="145">
        <v>12</v>
      </c>
      <c r="AB241" s="145">
        <v>0</v>
      </c>
      <c r="AC241" s="145">
        <v>175</v>
      </c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55">
        <f>G241</f>
        <v>0</v>
      </c>
      <c r="BA241" s="145"/>
      <c r="BB241" s="145"/>
      <c r="BC241" s="145"/>
      <c r="BD241" s="145"/>
      <c r="BE241" s="145"/>
      <c r="BF241" s="145"/>
      <c r="BG241" s="145"/>
      <c r="BH241" s="145"/>
      <c r="BI241" s="145"/>
      <c r="CA241" s="145">
        <v>12</v>
      </c>
      <c r="CB241" s="145">
        <v>0</v>
      </c>
      <c r="CZ241" s="108">
        <v>2</v>
      </c>
    </row>
    <row r="242" spans="1:61" ht="25.5">
      <c r="A242" s="156"/>
      <c r="B242" s="157"/>
      <c r="C242" s="160" t="s">
        <v>2488</v>
      </c>
      <c r="D242" s="161"/>
      <c r="E242" s="162">
        <v>1</v>
      </c>
      <c r="F242" s="163"/>
      <c r="G242" s="164"/>
      <c r="H242" s="165"/>
      <c r="I242" s="158"/>
      <c r="J242" s="166"/>
      <c r="K242" s="158"/>
      <c r="M242" s="159" t="s">
        <v>2488</v>
      </c>
      <c r="O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67" t="str">
        <f>C241</f>
        <v>montáž - dešťová kanalizace - stávající objekt - napojení nově navrhovaných heiherů v původních</v>
      </c>
      <c r="BE242" s="145"/>
      <c r="BF242" s="145"/>
      <c r="BG242" s="145"/>
      <c r="BH242" s="145"/>
      <c r="BI242" s="145"/>
    </row>
    <row r="243" spans="1:104" ht="22.5">
      <c r="A243" s="146">
        <v>168</v>
      </c>
      <c r="B243" s="147" t="s">
        <v>2489</v>
      </c>
      <c r="C243" s="148" t="s">
        <v>2490</v>
      </c>
      <c r="D243" s="149" t="s">
        <v>1637</v>
      </c>
      <c r="E243" s="150">
        <v>1</v>
      </c>
      <c r="F243" s="151">
        <v>0</v>
      </c>
      <c r="G243" s="152">
        <f>E243*F243</f>
        <v>0</v>
      </c>
      <c r="H243" s="153">
        <v>0</v>
      </c>
      <c r="I243" s="154">
        <f>E243*H243</f>
        <v>0</v>
      </c>
      <c r="J243" s="153"/>
      <c r="K243" s="154">
        <f>E243*J243</f>
        <v>0</v>
      </c>
      <c r="O243" s="145"/>
      <c r="Z243" s="145"/>
      <c r="AA243" s="145">
        <v>12</v>
      </c>
      <c r="AB243" s="145">
        <v>0</v>
      </c>
      <c r="AC243" s="145">
        <v>176</v>
      </c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55">
        <f>G243</f>
        <v>0</v>
      </c>
      <c r="BA243" s="145"/>
      <c r="BB243" s="145"/>
      <c r="BC243" s="145"/>
      <c r="BD243" s="145"/>
      <c r="BE243" s="145"/>
      <c r="BF243" s="145"/>
      <c r="BG243" s="145"/>
      <c r="BH243" s="145"/>
      <c r="BI243" s="145"/>
      <c r="CA243" s="145">
        <v>12</v>
      </c>
      <c r="CB243" s="145">
        <v>0</v>
      </c>
      <c r="CZ243" s="108">
        <v>2</v>
      </c>
    </row>
    <row r="244" spans="1:104" ht="12.75">
      <c r="A244" s="146">
        <v>169</v>
      </c>
      <c r="B244" s="147" t="s">
        <v>2491</v>
      </c>
      <c r="C244" s="148" t="s">
        <v>2492</v>
      </c>
      <c r="D244" s="149" t="s">
        <v>1637</v>
      </c>
      <c r="E244" s="150">
        <v>1</v>
      </c>
      <c r="F244" s="151">
        <v>0</v>
      </c>
      <c r="G244" s="152">
        <f>E244*F244</f>
        <v>0</v>
      </c>
      <c r="H244" s="153">
        <v>0</v>
      </c>
      <c r="I244" s="154">
        <f>E244*H244</f>
        <v>0</v>
      </c>
      <c r="J244" s="153"/>
      <c r="K244" s="154">
        <f>E244*J244</f>
        <v>0</v>
      </c>
      <c r="O244" s="145"/>
      <c r="Z244" s="145"/>
      <c r="AA244" s="145">
        <v>12</v>
      </c>
      <c r="AB244" s="145">
        <v>0</v>
      </c>
      <c r="AC244" s="145">
        <v>177</v>
      </c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55">
        <f>G244</f>
        <v>0</v>
      </c>
      <c r="BA244" s="145"/>
      <c r="BB244" s="145"/>
      <c r="BC244" s="145"/>
      <c r="BD244" s="145"/>
      <c r="BE244" s="145"/>
      <c r="BF244" s="145"/>
      <c r="BG244" s="145"/>
      <c r="BH244" s="145"/>
      <c r="BI244" s="145"/>
      <c r="CA244" s="145">
        <v>12</v>
      </c>
      <c r="CB244" s="145">
        <v>0</v>
      </c>
      <c r="CZ244" s="108">
        <v>2</v>
      </c>
    </row>
    <row r="245" spans="1:104" ht="22.5">
      <c r="A245" s="146">
        <v>170</v>
      </c>
      <c r="B245" s="147" t="s">
        <v>2493</v>
      </c>
      <c r="C245" s="148" t="s">
        <v>2494</v>
      </c>
      <c r="D245" s="149" t="s">
        <v>1637</v>
      </c>
      <c r="E245" s="150">
        <v>1</v>
      </c>
      <c r="F245" s="151">
        <v>0</v>
      </c>
      <c r="G245" s="152">
        <f>E245*F245</f>
        <v>0</v>
      </c>
      <c r="H245" s="153">
        <v>0</v>
      </c>
      <c r="I245" s="154">
        <f>E245*H245</f>
        <v>0</v>
      </c>
      <c r="J245" s="153"/>
      <c r="K245" s="154">
        <f>E245*J245</f>
        <v>0</v>
      </c>
      <c r="O245" s="145"/>
      <c r="Z245" s="145"/>
      <c r="AA245" s="145">
        <v>12</v>
      </c>
      <c r="AB245" s="145">
        <v>0</v>
      </c>
      <c r="AC245" s="145">
        <v>178</v>
      </c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55">
        <f>G245</f>
        <v>0</v>
      </c>
      <c r="BA245" s="145"/>
      <c r="BB245" s="145"/>
      <c r="BC245" s="145"/>
      <c r="BD245" s="145"/>
      <c r="BE245" s="145"/>
      <c r="BF245" s="145"/>
      <c r="BG245" s="145"/>
      <c r="BH245" s="145"/>
      <c r="BI245" s="145"/>
      <c r="CA245" s="145">
        <v>12</v>
      </c>
      <c r="CB245" s="145">
        <v>0</v>
      </c>
      <c r="CZ245" s="108">
        <v>2</v>
      </c>
    </row>
    <row r="246" spans="1:104" ht="12.75">
      <c r="A246" s="146">
        <v>171</v>
      </c>
      <c r="B246" s="147" t="s">
        <v>2495</v>
      </c>
      <c r="C246" s="148" t="s">
        <v>2496</v>
      </c>
      <c r="D246" s="149" t="s">
        <v>1637</v>
      </c>
      <c r="E246" s="150">
        <v>1</v>
      </c>
      <c r="F246" s="151">
        <v>0</v>
      </c>
      <c r="G246" s="152">
        <f>E246*F246</f>
        <v>0</v>
      </c>
      <c r="H246" s="153">
        <v>0</v>
      </c>
      <c r="I246" s="154">
        <f>E246*H246</f>
        <v>0</v>
      </c>
      <c r="J246" s="153"/>
      <c r="K246" s="154">
        <f>E246*J246</f>
        <v>0</v>
      </c>
      <c r="O246" s="145"/>
      <c r="Z246" s="145"/>
      <c r="AA246" s="145">
        <v>12</v>
      </c>
      <c r="AB246" s="145">
        <v>0</v>
      </c>
      <c r="AC246" s="145">
        <v>179</v>
      </c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55">
        <f>G246</f>
        <v>0</v>
      </c>
      <c r="BA246" s="145"/>
      <c r="BB246" s="145"/>
      <c r="BC246" s="145"/>
      <c r="BD246" s="145"/>
      <c r="BE246" s="145"/>
      <c r="BF246" s="145"/>
      <c r="BG246" s="145"/>
      <c r="BH246" s="145"/>
      <c r="BI246" s="145"/>
      <c r="CA246" s="145">
        <v>12</v>
      </c>
      <c r="CB246" s="145">
        <v>0</v>
      </c>
      <c r="CZ246" s="108">
        <v>2</v>
      </c>
    </row>
    <row r="247" spans="1:104" ht="12.75">
      <c r="A247" s="146">
        <v>172</v>
      </c>
      <c r="B247" s="147" t="s">
        <v>2497</v>
      </c>
      <c r="C247" s="148" t="s">
        <v>1722</v>
      </c>
      <c r="D247" s="149" t="s">
        <v>1637</v>
      </c>
      <c r="E247" s="150">
        <v>1</v>
      </c>
      <c r="F247" s="151">
        <v>0</v>
      </c>
      <c r="G247" s="152">
        <f>E247*F247</f>
        <v>0</v>
      </c>
      <c r="H247" s="153">
        <v>0</v>
      </c>
      <c r="I247" s="154">
        <f>E247*H247</f>
        <v>0</v>
      </c>
      <c r="J247" s="153"/>
      <c r="K247" s="154">
        <f>E247*J247</f>
        <v>0</v>
      </c>
      <c r="O247" s="145"/>
      <c r="Z247" s="145"/>
      <c r="AA247" s="145">
        <v>12</v>
      </c>
      <c r="AB247" s="145">
        <v>0</v>
      </c>
      <c r="AC247" s="145">
        <v>180</v>
      </c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55">
        <f>G247</f>
        <v>0</v>
      </c>
      <c r="BA247" s="145"/>
      <c r="BB247" s="145"/>
      <c r="BC247" s="145"/>
      <c r="BD247" s="145"/>
      <c r="BE247" s="145"/>
      <c r="BF247" s="145"/>
      <c r="BG247" s="145"/>
      <c r="BH247" s="145"/>
      <c r="BI247" s="145"/>
      <c r="CA247" s="145">
        <v>12</v>
      </c>
      <c r="CB247" s="145">
        <v>0</v>
      </c>
      <c r="CZ247" s="108">
        <v>2</v>
      </c>
    </row>
    <row r="248" spans="1:104" ht="22.5">
      <c r="A248" s="146">
        <v>173</v>
      </c>
      <c r="B248" s="147" t="s">
        <v>2498</v>
      </c>
      <c r="C248" s="148" t="s">
        <v>2499</v>
      </c>
      <c r="D248" s="149" t="s">
        <v>1637</v>
      </c>
      <c r="E248" s="150">
        <v>1</v>
      </c>
      <c r="F248" s="151">
        <v>0</v>
      </c>
      <c r="G248" s="152">
        <f>E248*F248</f>
        <v>0</v>
      </c>
      <c r="H248" s="153">
        <v>0</v>
      </c>
      <c r="I248" s="154">
        <f>E248*H248</f>
        <v>0</v>
      </c>
      <c r="J248" s="153"/>
      <c r="K248" s="154">
        <f>E248*J248</f>
        <v>0</v>
      </c>
      <c r="O248" s="145"/>
      <c r="Z248" s="145"/>
      <c r="AA248" s="145">
        <v>12</v>
      </c>
      <c r="AB248" s="145">
        <v>0</v>
      </c>
      <c r="AC248" s="145">
        <v>181</v>
      </c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55">
        <f>G248</f>
        <v>0</v>
      </c>
      <c r="BA248" s="145"/>
      <c r="BB248" s="145"/>
      <c r="BC248" s="145"/>
      <c r="BD248" s="145"/>
      <c r="BE248" s="145"/>
      <c r="BF248" s="145"/>
      <c r="BG248" s="145"/>
      <c r="BH248" s="145"/>
      <c r="BI248" s="145"/>
      <c r="CA248" s="145">
        <v>12</v>
      </c>
      <c r="CB248" s="145">
        <v>0</v>
      </c>
      <c r="CZ248" s="108">
        <v>2</v>
      </c>
    </row>
    <row r="249" spans="1:104" ht="12.75">
      <c r="A249" s="146">
        <v>174</v>
      </c>
      <c r="B249" s="147" t="s">
        <v>2500</v>
      </c>
      <c r="C249" s="148" t="s">
        <v>2501</v>
      </c>
      <c r="D249" s="149" t="s">
        <v>1637</v>
      </c>
      <c r="E249" s="150">
        <v>1</v>
      </c>
      <c r="F249" s="151">
        <v>0</v>
      </c>
      <c r="G249" s="152">
        <f>E249*F249</f>
        <v>0</v>
      </c>
      <c r="H249" s="153">
        <v>0</v>
      </c>
      <c r="I249" s="154">
        <f>E249*H249</f>
        <v>0</v>
      </c>
      <c r="J249" s="153"/>
      <c r="K249" s="154">
        <f>E249*J249</f>
        <v>0</v>
      </c>
      <c r="O249" s="145"/>
      <c r="Z249" s="145"/>
      <c r="AA249" s="145">
        <v>12</v>
      </c>
      <c r="AB249" s="145">
        <v>0</v>
      </c>
      <c r="AC249" s="145">
        <v>182</v>
      </c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55">
        <f>G249</f>
        <v>0</v>
      </c>
      <c r="BA249" s="145"/>
      <c r="BB249" s="145"/>
      <c r="BC249" s="145"/>
      <c r="BD249" s="145"/>
      <c r="BE249" s="145"/>
      <c r="BF249" s="145"/>
      <c r="BG249" s="145"/>
      <c r="BH249" s="145"/>
      <c r="BI249" s="145"/>
      <c r="CA249" s="145">
        <v>12</v>
      </c>
      <c r="CB249" s="145">
        <v>0</v>
      </c>
      <c r="CZ249" s="108">
        <v>2</v>
      </c>
    </row>
    <row r="250" spans="1:104" ht="12.75">
      <c r="A250" s="146">
        <v>175</v>
      </c>
      <c r="B250" s="147" t="s">
        <v>2502</v>
      </c>
      <c r="C250" s="148" t="s">
        <v>2503</v>
      </c>
      <c r="D250" s="149" t="s">
        <v>1637</v>
      </c>
      <c r="E250" s="150">
        <v>1</v>
      </c>
      <c r="F250" s="151">
        <v>0</v>
      </c>
      <c r="G250" s="152">
        <f>E250*F250</f>
        <v>0</v>
      </c>
      <c r="H250" s="153">
        <v>0</v>
      </c>
      <c r="I250" s="154">
        <f>E250*H250</f>
        <v>0</v>
      </c>
      <c r="J250" s="153"/>
      <c r="K250" s="154">
        <f>E250*J250</f>
        <v>0</v>
      </c>
      <c r="O250" s="145"/>
      <c r="Z250" s="145"/>
      <c r="AA250" s="145">
        <v>12</v>
      </c>
      <c r="AB250" s="145">
        <v>0</v>
      </c>
      <c r="AC250" s="145">
        <v>183</v>
      </c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55">
        <f>G250</f>
        <v>0</v>
      </c>
      <c r="BA250" s="145"/>
      <c r="BB250" s="145"/>
      <c r="BC250" s="145"/>
      <c r="BD250" s="145"/>
      <c r="BE250" s="145"/>
      <c r="BF250" s="145"/>
      <c r="BG250" s="145"/>
      <c r="BH250" s="145"/>
      <c r="BI250" s="145"/>
      <c r="CA250" s="145">
        <v>12</v>
      </c>
      <c r="CB250" s="145">
        <v>0</v>
      </c>
      <c r="CZ250" s="108">
        <v>2</v>
      </c>
    </row>
    <row r="251" spans="1:61" ht="12.75">
      <c r="A251" s="168" t="s">
        <v>50</v>
      </c>
      <c r="B251" s="169" t="s">
        <v>2200</v>
      </c>
      <c r="C251" s="170" t="s">
        <v>2201</v>
      </c>
      <c r="D251" s="171"/>
      <c r="E251" s="172"/>
      <c r="F251" s="172"/>
      <c r="G251" s="173">
        <f>SUM(G73:G250)</f>
        <v>0</v>
      </c>
      <c r="H251" s="174"/>
      <c r="I251" s="173">
        <f>SUM(I73:I250)</f>
        <v>0</v>
      </c>
      <c r="J251" s="175"/>
      <c r="K251" s="173">
        <f>SUM(K73:K250)</f>
        <v>0</v>
      </c>
      <c r="O251" s="145"/>
      <c r="X251" s="176">
        <f>K251</f>
        <v>0</v>
      </c>
      <c r="Y251" s="176">
        <f>I251</f>
        <v>0</v>
      </c>
      <c r="Z251" s="155">
        <f>G251</f>
        <v>0</v>
      </c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77"/>
      <c r="BB251" s="177"/>
      <c r="BC251" s="177"/>
      <c r="BD251" s="177"/>
      <c r="BE251" s="177"/>
      <c r="BF251" s="177"/>
      <c r="BG251" s="145"/>
      <c r="BH251" s="145"/>
      <c r="BI251" s="145"/>
    </row>
    <row r="252" spans="1:15" ht="14.25" customHeight="1">
      <c r="A252" s="135" t="s">
        <v>46</v>
      </c>
      <c r="B252" s="136" t="s">
        <v>208</v>
      </c>
      <c r="C252" s="137" t="s">
        <v>209</v>
      </c>
      <c r="D252" s="138"/>
      <c r="E252" s="139"/>
      <c r="F252" s="139"/>
      <c r="G252" s="140"/>
      <c r="H252" s="141"/>
      <c r="I252" s="142"/>
      <c r="J252" s="143"/>
      <c r="K252" s="144"/>
      <c r="O252" s="145"/>
    </row>
    <row r="253" spans="1:80" ht="13.5" customHeight="1">
      <c r="A253" s="146" t="s">
        <v>210</v>
      </c>
      <c r="B253" s="147" t="s">
        <v>208</v>
      </c>
      <c r="C253" s="148" t="s">
        <v>2086</v>
      </c>
      <c r="D253" s="149" t="s">
        <v>208</v>
      </c>
      <c r="E253" s="150">
        <v>1</v>
      </c>
      <c r="F253" s="151"/>
      <c r="G253" s="152">
        <f>E253*F253</f>
        <v>0</v>
      </c>
      <c r="H253" s="153"/>
      <c r="I253" s="154">
        <f>E253*H253</f>
        <v>0</v>
      </c>
      <c r="J253" s="153"/>
      <c r="K253" s="154">
        <f>E253*J253</f>
        <v>0</v>
      </c>
      <c r="O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55">
        <f>G253</f>
        <v>0</v>
      </c>
      <c r="BA253" s="145"/>
      <c r="BB253" s="145"/>
      <c r="BC253" s="145"/>
      <c r="BD253" s="145"/>
      <c r="BE253" s="145"/>
      <c r="BF253" s="145"/>
      <c r="BG253" s="145"/>
      <c r="BH253" s="145"/>
      <c r="BI253" s="145"/>
      <c r="CA253" s="145"/>
      <c r="CB253" s="145"/>
    </row>
    <row r="254" spans="1:80" ht="13.5" customHeight="1">
      <c r="A254" s="146" t="s">
        <v>212</v>
      </c>
      <c r="B254" s="147" t="s">
        <v>208</v>
      </c>
      <c r="C254" s="148" t="s">
        <v>213</v>
      </c>
      <c r="D254" s="149" t="s">
        <v>208</v>
      </c>
      <c r="E254" s="150">
        <v>1</v>
      </c>
      <c r="F254" s="151"/>
      <c r="G254" s="152">
        <f>E254*F254</f>
        <v>0</v>
      </c>
      <c r="H254" s="153"/>
      <c r="I254" s="154">
        <f>E254*H254</f>
        <v>0</v>
      </c>
      <c r="J254" s="153"/>
      <c r="K254" s="154">
        <f>E254*J254</f>
        <v>0</v>
      </c>
      <c r="O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55">
        <f>G254</f>
        <v>0</v>
      </c>
      <c r="BA254" s="145"/>
      <c r="BB254" s="145"/>
      <c r="BC254" s="145"/>
      <c r="BD254" s="145"/>
      <c r="BE254" s="145"/>
      <c r="BF254" s="145"/>
      <c r="BG254" s="145"/>
      <c r="BH254" s="145"/>
      <c r="BI254" s="145"/>
      <c r="CA254" s="145"/>
      <c r="CB254" s="145"/>
    </row>
    <row r="255" spans="1:80" ht="13.5" customHeight="1">
      <c r="A255" s="146" t="s">
        <v>214</v>
      </c>
      <c r="B255" s="147" t="s">
        <v>208</v>
      </c>
      <c r="C255" s="148" t="s">
        <v>215</v>
      </c>
      <c r="D255" s="149" t="s">
        <v>208</v>
      </c>
      <c r="E255" s="150">
        <v>1</v>
      </c>
      <c r="F255" s="151"/>
      <c r="G255" s="152">
        <f>E255*F255</f>
        <v>0</v>
      </c>
      <c r="H255" s="153"/>
      <c r="I255" s="154">
        <f>E255*H255</f>
        <v>0</v>
      </c>
      <c r="J255" s="153"/>
      <c r="K255" s="154">
        <f>E255*J255</f>
        <v>0</v>
      </c>
      <c r="O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55">
        <f>G255</f>
        <v>0</v>
      </c>
      <c r="BA255" s="145"/>
      <c r="BB255" s="145"/>
      <c r="BC255" s="145"/>
      <c r="BD255" s="145"/>
      <c r="BE255" s="145"/>
      <c r="BF255" s="145"/>
      <c r="BG255" s="145"/>
      <c r="BH255" s="145"/>
      <c r="BI255" s="145"/>
      <c r="CA255" s="145"/>
      <c r="CB255" s="145"/>
    </row>
    <row r="256" spans="1:80" ht="13.5" customHeight="1">
      <c r="A256" s="146" t="s">
        <v>216</v>
      </c>
      <c r="B256" s="147" t="s">
        <v>208</v>
      </c>
      <c r="C256" s="148" t="s">
        <v>217</v>
      </c>
      <c r="D256" s="149" t="s">
        <v>208</v>
      </c>
      <c r="E256" s="150">
        <v>1</v>
      </c>
      <c r="F256" s="151"/>
      <c r="G256" s="152">
        <f>E256*F256</f>
        <v>0</v>
      </c>
      <c r="H256" s="153"/>
      <c r="I256" s="154">
        <f>E256*H256</f>
        <v>0</v>
      </c>
      <c r="J256" s="153"/>
      <c r="K256" s="154">
        <f>E256*J256</f>
        <v>0</v>
      </c>
      <c r="O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55">
        <f>G256</f>
        <v>0</v>
      </c>
      <c r="BA256" s="145"/>
      <c r="BB256" s="145"/>
      <c r="BC256" s="145"/>
      <c r="BD256" s="145"/>
      <c r="BE256" s="145"/>
      <c r="BF256" s="145"/>
      <c r="BG256" s="145"/>
      <c r="BH256" s="145"/>
      <c r="BI256" s="145"/>
      <c r="CA256" s="145"/>
      <c r="CB256" s="145"/>
    </row>
    <row r="257" spans="1:80" ht="13.5" customHeight="1">
      <c r="A257" s="146" t="s">
        <v>218</v>
      </c>
      <c r="B257" s="147" t="s">
        <v>208</v>
      </c>
      <c r="C257" s="148" t="s">
        <v>219</v>
      </c>
      <c r="D257" s="149" t="s">
        <v>208</v>
      </c>
      <c r="E257" s="150">
        <v>1</v>
      </c>
      <c r="F257" s="151"/>
      <c r="G257" s="152">
        <f>E257*F257</f>
        <v>0</v>
      </c>
      <c r="H257" s="153"/>
      <c r="I257" s="154">
        <f>E257*H257</f>
        <v>0</v>
      </c>
      <c r="J257" s="153"/>
      <c r="K257" s="154">
        <f>E257*J257</f>
        <v>0</v>
      </c>
      <c r="O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55">
        <f>G257</f>
        <v>0</v>
      </c>
      <c r="BA257" s="145"/>
      <c r="BB257" s="145"/>
      <c r="BC257" s="145"/>
      <c r="BD257" s="145"/>
      <c r="BE257" s="145"/>
      <c r="BF257" s="145"/>
      <c r="BG257" s="145"/>
      <c r="BH257" s="145"/>
      <c r="BI257" s="145"/>
      <c r="CA257" s="145"/>
      <c r="CB257" s="145"/>
    </row>
    <row r="258" spans="1:80" ht="13.5" customHeight="1">
      <c r="A258" s="146" t="s">
        <v>220</v>
      </c>
      <c r="B258" s="147" t="s">
        <v>208</v>
      </c>
      <c r="C258" s="148" t="s">
        <v>221</v>
      </c>
      <c r="D258" s="149" t="s">
        <v>208</v>
      </c>
      <c r="E258" s="150">
        <v>1</v>
      </c>
      <c r="F258" s="151"/>
      <c r="G258" s="152">
        <f>E258*F258</f>
        <v>0</v>
      </c>
      <c r="H258" s="153"/>
      <c r="I258" s="154">
        <f>E258*H258</f>
        <v>0</v>
      </c>
      <c r="J258" s="153"/>
      <c r="K258" s="154">
        <f>E258*J258</f>
        <v>0</v>
      </c>
      <c r="O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55">
        <f>G258</f>
        <v>0</v>
      </c>
      <c r="BA258" s="145"/>
      <c r="BB258" s="145"/>
      <c r="BC258" s="145"/>
      <c r="BD258" s="145"/>
      <c r="BE258" s="145"/>
      <c r="BF258" s="145"/>
      <c r="BG258" s="145"/>
      <c r="BH258" s="145"/>
      <c r="BI258" s="145"/>
      <c r="CA258" s="145"/>
      <c r="CB258" s="145"/>
    </row>
    <row r="259" spans="1:80" ht="13.5" customHeight="1">
      <c r="A259" s="146" t="s">
        <v>222</v>
      </c>
      <c r="B259" s="147" t="s">
        <v>208</v>
      </c>
      <c r="C259" s="148" t="s">
        <v>223</v>
      </c>
      <c r="D259" s="149" t="s">
        <v>208</v>
      </c>
      <c r="E259" s="150">
        <v>1</v>
      </c>
      <c r="F259" s="151"/>
      <c r="G259" s="152">
        <f>E259*F259</f>
        <v>0</v>
      </c>
      <c r="H259" s="153"/>
      <c r="I259" s="154">
        <f>E259*H259</f>
        <v>0</v>
      </c>
      <c r="J259" s="153"/>
      <c r="K259" s="154">
        <f>E259*J259</f>
        <v>0</v>
      </c>
      <c r="O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55">
        <f>G259</f>
        <v>0</v>
      </c>
      <c r="BA259" s="145"/>
      <c r="BB259" s="145"/>
      <c r="BC259" s="145"/>
      <c r="BD259" s="145"/>
      <c r="BE259" s="145"/>
      <c r="BF259" s="145"/>
      <c r="BG259" s="145"/>
      <c r="BH259" s="145"/>
      <c r="BI259" s="145"/>
      <c r="CA259" s="145"/>
      <c r="CB259" s="145"/>
    </row>
    <row r="260" spans="1:80" ht="13.5" customHeight="1">
      <c r="A260" s="146" t="s">
        <v>224</v>
      </c>
      <c r="B260" s="147" t="s">
        <v>208</v>
      </c>
      <c r="C260" s="148" t="s">
        <v>225</v>
      </c>
      <c r="D260" s="149" t="s">
        <v>208</v>
      </c>
      <c r="E260" s="150">
        <v>1</v>
      </c>
      <c r="F260" s="151"/>
      <c r="G260" s="152">
        <f>E260*F260</f>
        <v>0</v>
      </c>
      <c r="H260" s="153"/>
      <c r="I260" s="154">
        <f>E260*H260</f>
        <v>0</v>
      </c>
      <c r="J260" s="153"/>
      <c r="K260" s="154">
        <f>E260*J260</f>
        <v>0</v>
      </c>
      <c r="O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55">
        <f>G260</f>
        <v>0</v>
      </c>
      <c r="BA260" s="145"/>
      <c r="BB260" s="145"/>
      <c r="BC260" s="145"/>
      <c r="BD260" s="145"/>
      <c r="BE260" s="145"/>
      <c r="BF260" s="145"/>
      <c r="BG260" s="145"/>
      <c r="BH260" s="145"/>
      <c r="BI260" s="145"/>
      <c r="CA260" s="145"/>
      <c r="CB260" s="145"/>
    </row>
    <row r="261" spans="1:61" ht="12.75">
      <c r="A261" s="168" t="s">
        <v>50</v>
      </c>
      <c r="B261" s="169"/>
      <c r="C261" s="170"/>
      <c r="D261" s="171"/>
      <c r="E261" s="172"/>
      <c r="F261" s="172"/>
      <c r="G261" s="173">
        <f>SUM(G252:G260)</f>
        <v>0</v>
      </c>
      <c r="H261" s="174"/>
      <c r="I261" s="173">
        <f>SUM(I252:I260)</f>
        <v>0</v>
      </c>
      <c r="J261" s="175"/>
      <c r="K261" s="173">
        <f>SUM(K252:K260)</f>
        <v>0</v>
      </c>
      <c r="O261" s="145"/>
      <c r="X261" s="176">
        <f>K261</f>
        <v>0</v>
      </c>
      <c r="Y261" s="176">
        <f>I261</f>
        <v>0</v>
      </c>
      <c r="Z261" s="155">
        <f>G261</f>
        <v>0</v>
      </c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77"/>
      <c r="BB261" s="177"/>
      <c r="BC261" s="177"/>
      <c r="BD261" s="177"/>
      <c r="BE261" s="177"/>
      <c r="BF261" s="177"/>
      <c r="BG261" s="145"/>
      <c r="BH261" s="145"/>
      <c r="BI261" s="145"/>
    </row>
    <row r="262" spans="1:58" ht="12.75">
      <c r="A262" s="178" t="s">
        <v>29</v>
      </c>
      <c r="B262" s="179" t="s">
        <v>51</v>
      </c>
      <c r="C262" s="180"/>
      <c r="D262" s="181"/>
      <c r="E262" s="182"/>
      <c r="F262" s="182"/>
      <c r="G262" s="183">
        <f>SUM(Z7:Z262)</f>
        <v>0</v>
      </c>
      <c r="H262" s="184"/>
      <c r="I262" s="183">
        <f>SUM(Y7:Y262)</f>
        <v>59.27831</v>
      </c>
      <c r="J262" s="184"/>
      <c r="K262" s="183">
        <f>SUM(X7:X262)</f>
        <v>0</v>
      </c>
      <c r="O262" s="145"/>
      <c r="BA262" s="185"/>
      <c r="BB262" s="185"/>
      <c r="BC262" s="185"/>
      <c r="BD262" s="185"/>
      <c r="BE262" s="185"/>
      <c r="BF262" s="185"/>
    </row>
    <row r="263" ht="12.75">
      <c r="E263" s="108"/>
    </row>
    <row r="264" spans="1:5" ht="12.75">
      <c r="A264" s="186" t="s">
        <v>31</v>
      </c>
      <c r="E264" s="108"/>
    </row>
    <row r="265" spans="1:7" ht="117.75" customHeight="1">
      <c r="A265" s="187"/>
      <c r="B265" s="188"/>
      <c r="C265" s="188"/>
      <c r="D265" s="188"/>
      <c r="E265" s="188"/>
      <c r="F265" s="188"/>
      <c r="G265" s="189"/>
    </row>
    <row r="266" ht="12.75">
      <c r="E266" s="108"/>
    </row>
    <row r="267" ht="12.75">
      <c r="E267" s="108"/>
    </row>
    <row r="268" ht="12.75">
      <c r="E268" s="108"/>
    </row>
    <row r="269" ht="12.75">
      <c r="E269" s="108"/>
    </row>
    <row r="270" ht="12.75">
      <c r="E270" s="108"/>
    </row>
    <row r="271" ht="12.75">
      <c r="E271" s="108"/>
    </row>
    <row r="272" ht="12.75">
      <c r="E272" s="108"/>
    </row>
    <row r="273" ht="12.75">
      <c r="E273" s="108"/>
    </row>
    <row r="274" ht="12.75">
      <c r="E274" s="108"/>
    </row>
    <row r="275" ht="12.75">
      <c r="E275" s="108"/>
    </row>
    <row r="276" ht="12.75">
      <c r="E276" s="108"/>
    </row>
    <row r="277" ht="12.75">
      <c r="E277" s="108"/>
    </row>
    <row r="278" ht="12.75">
      <c r="E278" s="108"/>
    </row>
    <row r="279" ht="12.75">
      <c r="E279" s="108"/>
    </row>
    <row r="280" ht="12.75">
      <c r="E280" s="108"/>
    </row>
    <row r="281" ht="12.75">
      <c r="E281" s="108"/>
    </row>
    <row r="282" ht="12.75">
      <c r="E282" s="108"/>
    </row>
    <row r="283" ht="12.75">
      <c r="E283" s="108"/>
    </row>
    <row r="284" ht="12.75">
      <c r="E284" s="108"/>
    </row>
    <row r="285" ht="12.75">
      <c r="E285" s="108"/>
    </row>
    <row r="286" spans="1:7" ht="12.75">
      <c r="A286" s="166"/>
      <c r="B286" s="166"/>
      <c r="C286" s="166"/>
      <c r="D286" s="166"/>
      <c r="E286" s="166"/>
      <c r="F286" s="166"/>
      <c r="G286" s="166"/>
    </row>
    <row r="287" spans="1:7" ht="12.75">
      <c r="A287" s="166"/>
      <c r="B287" s="166"/>
      <c r="C287" s="166"/>
      <c r="D287" s="166"/>
      <c r="E287" s="166"/>
      <c r="F287" s="166"/>
      <c r="G287" s="166"/>
    </row>
    <row r="288" spans="1:7" ht="12.75">
      <c r="A288" s="166"/>
      <c r="B288" s="166"/>
      <c r="C288" s="166"/>
      <c r="D288" s="166"/>
      <c r="E288" s="166"/>
      <c r="F288" s="166"/>
      <c r="G288" s="166"/>
    </row>
    <row r="289" spans="1:7" ht="12.75">
      <c r="A289" s="166"/>
      <c r="B289" s="166"/>
      <c r="C289" s="166"/>
      <c r="D289" s="166"/>
      <c r="E289" s="166"/>
      <c r="F289" s="166"/>
      <c r="G289" s="166"/>
    </row>
    <row r="290" ht="12.75">
      <c r="E290" s="108"/>
    </row>
    <row r="291" ht="12.75">
      <c r="E291" s="108"/>
    </row>
    <row r="292" ht="12.75">
      <c r="E292" s="108"/>
    </row>
    <row r="293" ht="12.75">
      <c r="E293" s="108"/>
    </row>
    <row r="294" ht="12.75">
      <c r="E294" s="108"/>
    </row>
    <row r="295" ht="12.75">
      <c r="E295" s="108"/>
    </row>
    <row r="296" ht="12.75">
      <c r="E296" s="108"/>
    </row>
    <row r="297" ht="12.75">
      <c r="E297" s="108"/>
    </row>
    <row r="298" ht="12.75">
      <c r="E298" s="108"/>
    </row>
    <row r="299" ht="12.75">
      <c r="E299" s="108"/>
    </row>
    <row r="300" ht="12.75">
      <c r="E300" s="108"/>
    </row>
    <row r="301" ht="12.75">
      <c r="E301" s="108"/>
    </row>
    <row r="302" ht="12.75">
      <c r="E302" s="108"/>
    </row>
    <row r="303" ht="12.75">
      <c r="E303" s="108"/>
    </row>
    <row r="304" ht="12.75">
      <c r="E304" s="108"/>
    </row>
    <row r="305" ht="12.75">
      <c r="E305" s="108"/>
    </row>
    <row r="306" ht="12.75">
      <c r="E306" s="108"/>
    </row>
    <row r="307" ht="12.75">
      <c r="E307" s="108"/>
    </row>
    <row r="308" ht="12.75">
      <c r="E308" s="108"/>
    </row>
    <row r="309" ht="12.75">
      <c r="E309" s="108"/>
    </row>
    <row r="310" ht="12.75">
      <c r="E310" s="108"/>
    </row>
    <row r="311" ht="12.75">
      <c r="E311" s="108"/>
    </row>
    <row r="312" ht="12.75">
      <c r="E312" s="108"/>
    </row>
    <row r="313" ht="12.75">
      <c r="E313" s="108"/>
    </row>
    <row r="314" ht="12.75">
      <c r="E314" s="108"/>
    </row>
    <row r="315" ht="12.75">
      <c r="E315" s="108"/>
    </row>
    <row r="316" ht="12.75">
      <c r="E316" s="108"/>
    </row>
    <row r="317" ht="12.75">
      <c r="E317" s="108"/>
    </row>
    <row r="318" ht="12.75">
      <c r="E318" s="108"/>
    </row>
    <row r="319" ht="12.75">
      <c r="E319" s="108"/>
    </row>
    <row r="320" ht="12.75">
      <c r="E320" s="108"/>
    </row>
    <row r="321" spans="1:2" ht="12.75">
      <c r="A321" s="190"/>
      <c r="B321" s="190"/>
    </row>
    <row r="322" spans="1:7" ht="12.75">
      <c r="A322" s="166"/>
      <c r="B322" s="166"/>
      <c r="C322" s="191"/>
      <c r="D322" s="191"/>
      <c r="E322" s="192"/>
      <c r="F322" s="191"/>
      <c r="G322" s="193"/>
    </row>
    <row r="323" spans="1:7" ht="12.75">
      <c r="A323" s="194"/>
      <c r="B323" s="194"/>
      <c r="C323" s="166"/>
      <c r="D323" s="166"/>
      <c r="E323" s="195"/>
      <c r="F323" s="166"/>
      <c r="G323" s="166"/>
    </row>
    <row r="324" spans="1:7" ht="12.75">
      <c r="A324" s="166"/>
      <c r="B324" s="166"/>
      <c r="C324" s="166"/>
      <c r="D324" s="166"/>
      <c r="E324" s="195"/>
      <c r="F324" s="166"/>
      <c r="G324" s="166"/>
    </row>
    <row r="325" spans="1:7" ht="12.75">
      <c r="A325" s="166"/>
      <c r="B325" s="166"/>
      <c r="C325" s="166"/>
      <c r="D325" s="166"/>
      <c r="E325" s="195"/>
      <c r="F325" s="166"/>
      <c r="G325" s="166"/>
    </row>
    <row r="326" spans="1:7" ht="12.75">
      <c r="A326" s="166"/>
      <c r="B326" s="166"/>
      <c r="C326" s="166"/>
      <c r="D326" s="166"/>
      <c r="E326" s="195"/>
      <c r="F326" s="166"/>
      <c r="G326" s="166"/>
    </row>
    <row r="327" spans="1:7" ht="12.75">
      <c r="A327" s="166"/>
      <c r="B327" s="166"/>
      <c r="C327" s="166"/>
      <c r="D327" s="166"/>
      <c r="E327" s="195"/>
      <c r="F327" s="166"/>
      <c r="G327" s="166"/>
    </row>
    <row r="328" spans="1:7" ht="12.75">
      <c r="A328" s="166"/>
      <c r="B328" s="166"/>
      <c r="C328" s="166"/>
      <c r="D328" s="166"/>
      <c r="E328" s="195"/>
      <c r="F328" s="166"/>
      <c r="G328" s="166"/>
    </row>
    <row r="329" spans="1:7" ht="12.75">
      <c r="A329" s="166"/>
      <c r="B329" s="166"/>
      <c r="C329" s="166"/>
      <c r="D329" s="166"/>
      <c r="E329" s="195"/>
      <c r="F329" s="166"/>
      <c r="G329" s="166"/>
    </row>
    <row r="330" spans="1:7" ht="12.75">
      <c r="A330" s="166"/>
      <c r="B330" s="166"/>
      <c r="C330" s="166"/>
      <c r="D330" s="166"/>
      <c r="E330" s="195"/>
      <c r="F330" s="166"/>
      <c r="G330" s="166"/>
    </row>
    <row r="331" spans="1:7" ht="12.75">
      <c r="A331" s="166"/>
      <c r="B331" s="166"/>
      <c r="C331" s="166"/>
      <c r="D331" s="166"/>
      <c r="E331" s="195"/>
      <c r="F331" s="166"/>
      <c r="G331" s="166"/>
    </row>
    <row r="332" spans="1:7" ht="12.75">
      <c r="A332" s="166"/>
      <c r="B332" s="166"/>
      <c r="C332" s="166"/>
      <c r="D332" s="166"/>
      <c r="E332" s="195"/>
      <c r="F332" s="166"/>
      <c r="G332" s="166"/>
    </row>
    <row r="333" spans="1:7" ht="12.75">
      <c r="A333" s="166"/>
      <c r="B333" s="166"/>
      <c r="C333" s="166"/>
      <c r="D333" s="166"/>
      <c r="E333" s="195"/>
      <c r="F333" s="166"/>
      <c r="G333" s="166"/>
    </row>
    <row r="334" spans="1:7" ht="12.75">
      <c r="A334" s="166"/>
      <c r="B334" s="166"/>
      <c r="C334" s="166"/>
      <c r="D334" s="166"/>
      <c r="E334" s="195"/>
      <c r="F334" s="166"/>
      <c r="G334" s="166"/>
    </row>
    <row r="335" spans="1:7" ht="12.75">
      <c r="A335" s="166"/>
      <c r="B335" s="166"/>
      <c r="C335" s="166"/>
      <c r="D335" s="166"/>
      <c r="E335" s="195"/>
      <c r="F335" s="166"/>
      <c r="G335" s="166"/>
    </row>
  </sheetData>
  <sheetProtection password="C7B2" sheet="1"/>
  <mergeCells count="64">
    <mergeCell ref="C242:D242"/>
    <mergeCell ref="C132:D132"/>
    <mergeCell ref="C136:D136"/>
    <mergeCell ref="C139:D139"/>
    <mergeCell ref="C140:D140"/>
    <mergeCell ref="C141:D141"/>
    <mergeCell ref="C232:D232"/>
    <mergeCell ref="C79:D79"/>
    <mergeCell ref="C115:D115"/>
    <mergeCell ref="C116:D116"/>
    <mergeCell ref="C124:D124"/>
    <mergeCell ref="C125:D125"/>
    <mergeCell ref="C126:D126"/>
    <mergeCell ref="C127:D127"/>
    <mergeCell ref="C131:D131"/>
    <mergeCell ref="C61:D61"/>
    <mergeCell ref="C63:D63"/>
    <mergeCell ref="C65:D65"/>
    <mergeCell ref="C69:D69"/>
    <mergeCell ref="C70:D70"/>
    <mergeCell ref="C71:D71"/>
    <mergeCell ref="C53:D53"/>
    <mergeCell ref="C54:D54"/>
    <mergeCell ref="C55:D55"/>
    <mergeCell ref="C56:D56"/>
    <mergeCell ref="C57:D57"/>
    <mergeCell ref="C45:D45"/>
    <mergeCell ref="C47:D47"/>
    <mergeCell ref="C48:D48"/>
    <mergeCell ref="C49:D49"/>
    <mergeCell ref="C50:D50"/>
    <mergeCell ref="C51:D51"/>
    <mergeCell ref="C37:D37"/>
    <mergeCell ref="C39:D39"/>
    <mergeCell ref="C40:D40"/>
    <mergeCell ref="C41:D41"/>
    <mergeCell ref="C43:D43"/>
    <mergeCell ref="C44:D44"/>
    <mergeCell ref="C30:D30"/>
    <mergeCell ref="C31:D31"/>
    <mergeCell ref="C33:D33"/>
    <mergeCell ref="C34:D34"/>
    <mergeCell ref="C35:D35"/>
    <mergeCell ref="C36:D36"/>
    <mergeCell ref="C23:D23"/>
    <mergeCell ref="C24:D24"/>
    <mergeCell ref="C25:D25"/>
    <mergeCell ref="C27:D27"/>
    <mergeCell ref="C28:D28"/>
    <mergeCell ref="C29:D29"/>
    <mergeCell ref="C16:D16"/>
    <mergeCell ref="C17:D17"/>
    <mergeCell ref="C18:D18"/>
    <mergeCell ref="C19:D19"/>
    <mergeCell ref="C21:D21"/>
    <mergeCell ref="C22:D22"/>
    <mergeCell ref="A1:G1"/>
    <mergeCell ref="A265:G265"/>
    <mergeCell ref="C9:D9"/>
    <mergeCell ref="C10:D10"/>
    <mergeCell ref="C11:D11"/>
    <mergeCell ref="C12:D12"/>
    <mergeCell ref="C13:D13"/>
    <mergeCell ref="C15:D15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Z288"/>
  <sheetViews>
    <sheetView showGridLines="0" showZeros="0" zoomScale="75" zoomScaleNormal="75" workbookViewId="0" topLeftCell="A1">
      <selection activeCell="A1" sqref="A1:G1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27" customWidth="1"/>
    <col min="6" max="6" width="9.875" style="108" customWidth="1"/>
    <col min="7" max="7" width="13.875" style="108" customWidth="1"/>
    <col min="8" max="8" width="11.00390625" style="108" customWidth="1"/>
    <col min="9" max="9" width="9.75390625" style="108" customWidth="1"/>
    <col min="10" max="10" width="11.25390625" style="108" customWidth="1"/>
    <col min="11" max="11" width="10.375" style="108" customWidth="1"/>
    <col min="12" max="12" width="75.375" style="108" customWidth="1"/>
    <col min="13" max="13" width="45.25390625" style="108" customWidth="1"/>
    <col min="14" max="55" width="9.125" style="108" customWidth="1"/>
    <col min="56" max="56" width="62.25390625" style="108" customWidth="1"/>
    <col min="57" max="16384" width="9.125" style="108" customWidth="1"/>
  </cols>
  <sheetData>
    <row r="1" spans="1:7" ht="15" customHeight="1">
      <c r="A1" s="107" t="s">
        <v>32</v>
      </c>
      <c r="B1" s="107"/>
      <c r="C1" s="107"/>
      <c r="D1" s="107"/>
      <c r="E1" s="107"/>
      <c r="F1" s="107"/>
      <c r="G1" s="107"/>
    </row>
    <row r="2" spans="2:7" ht="3" customHeight="1" thickBot="1">
      <c r="B2" s="109"/>
      <c r="C2" s="110"/>
      <c r="D2" s="110"/>
      <c r="E2" s="111"/>
      <c r="F2" s="110"/>
      <c r="G2" s="110"/>
    </row>
    <row r="3" spans="1:7" ht="13.5" customHeight="1" thickTop="1">
      <c r="A3" s="112" t="s">
        <v>33</v>
      </c>
      <c r="B3" s="113"/>
      <c r="C3" s="114"/>
      <c r="D3" s="115" t="s">
        <v>2704</v>
      </c>
      <c r="E3" s="116"/>
      <c r="F3" s="117"/>
      <c r="G3" s="118"/>
    </row>
    <row r="4" spans="1:7" ht="13.5" customHeight="1" thickBot="1">
      <c r="A4" s="119" t="s">
        <v>34</v>
      </c>
      <c r="B4" s="120"/>
      <c r="C4" s="121"/>
      <c r="D4" s="122" t="s">
        <v>2704</v>
      </c>
      <c r="E4" s="123"/>
      <c r="F4" s="124"/>
      <c r="G4" s="125"/>
    </row>
    <row r="5" spans="1:7" ht="13.5" thickTop="1">
      <c r="A5" s="126"/>
      <c r="G5" s="128"/>
    </row>
    <row r="6" spans="1:11" s="134" customFormat="1" ht="26.25" customHeight="1">
      <c r="A6" s="129" t="s">
        <v>35</v>
      </c>
      <c r="B6" s="130" t="s">
        <v>36</v>
      </c>
      <c r="C6" s="130" t="s">
        <v>37</v>
      </c>
      <c r="D6" s="130" t="s">
        <v>38</v>
      </c>
      <c r="E6" s="131" t="s">
        <v>39</v>
      </c>
      <c r="F6" s="130" t="s">
        <v>40</v>
      </c>
      <c r="G6" s="132" t="s">
        <v>41</v>
      </c>
      <c r="H6" s="133" t="s">
        <v>42</v>
      </c>
      <c r="I6" s="133" t="s">
        <v>43</v>
      </c>
      <c r="J6" s="133" t="s">
        <v>44</v>
      </c>
      <c r="K6" s="133" t="s">
        <v>45</v>
      </c>
    </row>
    <row r="7" spans="1:15" ht="14.25" customHeight="1">
      <c r="A7" s="135" t="s">
        <v>46</v>
      </c>
      <c r="B7" s="136" t="s">
        <v>2507</v>
      </c>
      <c r="C7" s="137" t="s">
        <v>2508</v>
      </c>
      <c r="D7" s="138"/>
      <c r="E7" s="139"/>
      <c r="F7" s="139"/>
      <c r="G7" s="140"/>
      <c r="H7" s="141"/>
      <c r="I7" s="142"/>
      <c r="J7" s="143"/>
      <c r="K7" s="144"/>
      <c r="O7" s="145"/>
    </row>
    <row r="8" spans="1:104" ht="22.5">
      <c r="A8" s="146">
        <v>1</v>
      </c>
      <c r="B8" s="147" t="s">
        <v>1635</v>
      </c>
      <c r="C8" s="148" t="s">
        <v>2509</v>
      </c>
      <c r="D8" s="149" t="s">
        <v>1637</v>
      </c>
      <c r="E8" s="150">
        <v>3</v>
      </c>
      <c r="F8" s="151">
        <v>0</v>
      </c>
      <c r="G8" s="152">
        <f>E8*F8</f>
        <v>0</v>
      </c>
      <c r="H8" s="153">
        <v>0</v>
      </c>
      <c r="I8" s="154">
        <f>E8*H8</f>
        <v>0</v>
      </c>
      <c r="J8" s="153"/>
      <c r="K8" s="154">
        <f>E8*J8</f>
        <v>0</v>
      </c>
      <c r="O8" s="145"/>
      <c r="Z8" s="145"/>
      <c r="AA8" s="145">
        <v>12</v>
      </c>
      <c r="AB8" s="145">
        <v>0</v>
      </c>
      <c r="AC8" s="145">
        <v>1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55">
        <f>G8</f>
        <v>0</v>
      </c>
      <c r="BA8" s="145"/>
      <c r="BB8" s="145"/>
      <c r="BC8" s="145"/>
      <c r="BD8" s="145"/>
      <c r="BE8" s="145"/>
      <c r="BF8" s="145"/>
      <c r="BG8" s="145"/>
      <c r="BH8" s="145"/>
      <c r="BI8" s="145"/>
      <c r="CA8" s="145">
        <v>12</v>
      </c>
      <c r="CB8" s="145">
        <v>0</v>
      </c>
      <c r="CZ8" s="108">
        <v>2</v>
      </c>
    </row>
    <row r="9" spans="1:61" ht="12.75">
      <c r="A9" s="156"/>
      <c r="B9" s="157"/>
      <c r="C9" s="160" t="s">
        <v>2510</v>
      </c>
      <c r="D9" s="161"/>
      <c r="E9" s="162">
        <v>0</v>
      </c>
      <c r="F9" s="163"/>
      <c r="G9" s="164"/>
      <c r="H9" s="165"/>
      <c r="I9" s="158"/>
      <c r="J9" s="166"/>
      <c r="K9" s="158"/>
      <c r="M9" s="159" t="s">
        <v>2510</v>
      </c>
      <c r="O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67" t="str">
        <f>C8</f>
        <v>tepelné čerpadlo vzduch/voda pro vytápění, kaskáda 3 TČ,</v>
      </c>
      <c r="BE9" s="145"/>
      <c r="BF9" s="145"/>
      <c r="BG9" s="145"/>
      <c r="BH9" s="145"/>
      <c r="BI9" s="145"/>
    </row>
    <row r="10" spans="1:61" ht="12.75">
      <c r="A10" s="156"/>
      <c r="B10" s="157"/>
      <c r="C10" s="160" t="s">
        <v>2511</v>
      </c>
      <c r="D10" s="161"/>
      <c r="E10" s="162">
        <v>0</v>
      </c>
      <c r="F10" s="163"/>
      <c r="G10" s="164"/>
      <c r="H10" s="165"/>
      <c r="I10" s="158"/>
      <c r="J10" s="166"/>
      <c r="K10" s="158"/>
      <c r="M10" s="159" t="s">
        <v>2511</v>
      </c>
      <c r="O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7" t="str">
        <f>C9</f>
        <v>hlavní zdroj tepla pro vytápění řešeného objektu:</v>
      </c>
      <c r="BE10" s="145"/>
      <c r="BF10" s="145"/>
      <c r="BG10" s="145"/>
      <c r="BH10" s="145"/>
      <c r="BI10" s="145"/>
    </row>
    <row r="11" spans="1:61" ht="22.5">
      <c r="A11" s="156"/>
      <c r="B11" s="157"/>
      <c r="C11" s="160" t="s">
        <v>2512</v>
      </c>
      <c r="D11" s="161"/>
      <c r="E11" s="162">
        <v>0</v>
      </c>
      <c r="F11" s="163"/>
      <c r="G11" s="164"/>
      <c r="H11" s="165"/>
      <c r="I11" s="158"/>
      <c r="J11" s="166"/>
      <c r="K11" s="158"/>
      <c r="M11" s="159" t="s">
        <v>2512</v>
      </c>
      <c r="O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67" t="str">
        <f>C10</f>
        <v>monoenergetický provoz, bivalentní elektrokotel 3*3kW:</v>
      </c>
      <c r="BE11" s="145"/>
      <c r="BF11" s="145"/>
      <c r="BG11" s="145"/>
      <c r="BH11" s="145"/>
      <c r="BI11" s="145"/>
    </row>
    <row r="12" spans="1:61" ht="25.5">
      <c r="A12" s="156"/>
      <c r="B12" s="157"/>
      <c r="C12" s="160" t="s">
        <v>2513</v>
      </c>
      <c r="D12" s="161"/>
      <c r="E12" s="162">
        <v>0</v>
      </c>
      <c r="F12" s="163"/>
      <c r="G12" s="164"/>
      <c r="H12" s="165"/>
      <c r="I12" s="158"/>
      <c r="J12" s="166"/>
      <c r="K12" s="158"/>
      <c r="M12" s="159" t="s">
        <v>2513</v>
      </c>
      <c r="O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67" t="str">
        <f>C11</f>
        <v>jmenovitý tepelný výkon 3x 17kW, tepelný výkon při te -12°C, tv=55°C  9,13kW:</v>
      </c>
      <c r="BE12" s="145"/>
      <c r="BF12" s="145"/>
      <c r="BG12" s="145"/>
      <c r="BH12" s="145"/>
      <c r="BI12" s="145"/>
    </row>
    <row r="13" spans="1:61" ht="22.5">
      <c r="A13" s="156"/>
      <c r="B13" s="157"/>
      <c r="C13" s="160" t="s">
        <v>2514</v>
      </c>
      <c r="D13" s="161"/>
      <c r="E13" s="162">
        <v>0</v>
      </c>
      <c r="F13" s="163"/>
      <c r="G13" s="164"/>
      <c r="H13" s="165"/>
      <c r="I13" s="158"/>
      <c r="J13" s="166"/>
      <c r="K13" s="158"/>
      <c r="M13" s="159" t="s">
        <v>2514</v>
      </c>
      <c r="O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67" t="str">
        <f>C12</f>
        <v>frekvenčně řízený dvojitý rotační kompresor:</v>
      </c>
      <c r="BE13" s="145"/>
      <c r="BF13" s="145"/>
      <c r="BG13" s="145"/>
      <c r="BH13" s="145"/>
      <c r="BI13" s="145"/>
    </row>
    <row r="14" spans="1:61" ht="12.75">
      <c r="A14" s="156"/>
      <c r="B14" s="157"/>
      <c r="C14" s="160" t="s">
        <v>2515</v>
      </c>
      <c r="D14" s="161"/>
      <c r="E14" s="162">
        <v>0</v>
      </c>
      <c r="F14" s="163"/>
      <c r="G14" s="164"/>
      <c r="H14" s="165"/>
      <c r="I14" s="158"/>
      <c r="J14" s="166"/>
      <c r="K14" s="158"/>
      <c r="M14" s="159" t="s">
        <v>2515</v>
      </c>
      <c r="O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67" t="str">
        <f>C13</f>
        <v>hermeticky uzavřený chladící okruh (bez potřeby pravidelných revizí):</v>
      </c>
      <c r="BE14" s="145"/>
      <c r="BF14" s="145"/>
      <c r="BG14" s="145"/>
      <c r="BH14" s="145"/>
      <c r="BI14" s="145"/>
    </row>
    <row r="15" spans="1:61" ht="22.5">
      <c r="A15" s="156"/>
      <c r="B15" s="157"/>
      <c r="C15" s="160" t="s">
        <v>2516</v>
      </c>
      <c r="D15" s="161"/>
      <c r="E15" s="162">
        <v>0</v>
      </c>
      <c r="F15" s="163"/>
      <c r="G15" s="164"/>
      <c r="H15" s="165"/>
      <c r="I15" s="158"/>
      <c r="J15" s="166"/>
      <c r="K15" s="158"/>
      <c r="M15" s="159" t="s">
        <v>2516</v>
      </c>
      <c r="O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67" t="str">
        <f>C14</f>
        <v>chladivo R410a, 4kg:</v>
      </c>
      <c r="BE15" s="145"/>
      <c r="BF15" s="145"/>
      <c r="BG15" s="145"/>
      <c r="BH15" s="145"/>
      <c r="BI15" s="145"/>
    </row>
    <row r="16" spans="1:61" ht="25.5">
      <c r="A16" s="156"/>
      <c r="B16" s="157"/>
      <c r="C16" s="160" t="s">
        <v>2517</v>
      </c>
      <c r="D16" s="161"/>
      <c r="E16" s="162">
        <v>0</v>
      </c>
      <c r="F16" s="163"/>
      <c r="G16" s="164"/>
      <c r="H16" s="165"/>
      <c r="I16" s="158"/>
      <c r="J16" s="166"/>
      <c r="K16" s="158"/>
      <c r="M16" s="159" t="s">
        <v>2517</v>
      </c>
      <c r="O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67" t="str">
        <f>C15</f>
        <v>připojení G1", odvod kondenzátu do kanalizace přes zápachovou uzávěru z potrubí (dodávka ZTI):</v>
      </c>
      <c r="BE16" s="145"/>
      <c r="BF16" s="145"/>
      <c r="BG16" s="145"/>
      <c r="BH16" s="145"/>
      <c r="BI16" s="145"/>
    </row>
    <row r="17" spans="1:61" ht="12.75">
      <c r="A17" s="156"/>
      <c r="B17" s="157"/>
      <c r="C17" s="160" t="s">
        <v>2518</v>
      </c>
      <c r="D17" s="161"/>
      <c r="E17" s="162">
        <v>0</v>
      </c>
      <c r="F17" s="163"/>
      <c r="G17" s="164"/>
      <c r="H17" s="165"/>
      <c r="I17" s="158"/>
      <c r="J17" s="166"/>
      <c r="K17" s="158"/>
      <c r="M17" s="159" t="s">
        <v>2518</v>
      </c>
      <c r="O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7" t="str">
        <f>C16</f>
        <v>šířka 1122mm, výška 1695mm, hloubka 545mm, hmotnost 193kg:</v>
      </c>
      <c r="BE17" s="145"/>
      <c r="BF17" s="145"/>
      <c r="BG17" s="145"/>
      <c r="BH17" s="145"/>
      <c r="BI17" s="145"/>
    </row>
    <row r="18" spans="1:61" ht="22.5">
      <c r="A18" s="156"/>
      <c r="B18" s="157"/>
      <c r="C18" s="160" t="s">
        <v>2519</v>
      </c>
      <c r="D18" s="161"/>
      <c r="E18" s="162">
        <v>0</v>
      </c>
      <c r="F18" s="163"/>
      <c r="G18" s="164"/>
      <c r="H18" s="165"/>
      <c r="I18" s="158"/>
      <c r="J18" s="166"/>
      <c r="K18" s="158"/>
      <c r="M18" s="159" t="s">
        <v>2519</v>
      </c>
      <c r="O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67" t="str">
        <f>C17</f>
        <v xml:space="preserve">max.průtok vzduchu, 7300m3/h, příkon ventilátoru 280W: </v>
      </c>
      <c r="BE18" s="145"/>
      <c r="BF18" s="145"/>
      <c r="BG18" s="145"/>
      <c r="BH18" s="145"/>
      <c r="BI18" s="145"/>
    </row>
    <row r="19" spans="1:61" ht="25.5">
      <c r="A19" s="156"/>
      <c r="B19" s="157"/>
      <c r="C19" s="160" t="s">
        <v>2520</v>
      </c>
      <c r="D19" s="161"/>
      <c r="E19" s="162">
        <v>0</v>
      </c>
      <c r="F19" s="163"/>
      <c r="G19" s="164"/>
      <c r="H19" s="165"/>
      <c r="I19" s="158"/>
      <c r="J19" s="166"/>
      <c r="K19" s="158"/>
      <c r="M19" s="159" t="s">
        <v>2520</v>
      </c>
      <c r="O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67" t="str">
        <f>C18</f>
        <v>3f, 400V, jistič pro TČ 16A, char.C max.elektrický příkon 7,2kW (bez bivalence):</v>
      </c>
      <c r="BE19" s="145"/>
      <c r="BF19" s="145"/>
      <c r="BG19" s="145"/>
      <c r="BH19" s="145"/>
      <c r="BI19" s="145"/>
    </row>
    <row r="20" spans="1:61" ht="12.75">
      <c r="A20" s="156"/>
      <c r="B20" s="157"/>
      <c r="C20" s="160" t="s">
        <v>2521</v>
      </c>
      <c r="D20" s="161"/>
      <c r="E20" s="162">
        <v>3</v>
      </c>
      <c r="F20" s="163"/>
      <c r="G20" s="164"/>
      <c r="H20" s="165"/>
      <c r="I20" s="158"/>
      <c r="J20" s="166"/>
      <c r="K20" s="158"/>
      <c r="M20" s="159" t="s">
        <v>2521</v>
      </c>
      <c r="O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67" t="str">
        <f>C19</f>
        <v>energetická třída A+++:</v>
      </c>
      <c r="BE20" s="145"/>
      <c r="BF20" s="145"/>
      <c r="BG20" s="145"/>
      <c r="BH20" s="145"/>
      <c r="BI20" s="145"/>
    </row>
    <row r="21" spans="1:104" ht="22.5">
      <c r="A21" s="146">
        <v>2</v>
      </c>
      <c r="B21" s="147" t="s">
        <v>1643</v>
      </c>
      <c r="C21" s="148" t="s">
        <v>2522</v>
      </c>
      <c r="D21" s="149" t="s">
        <v>1637</v>
      </c>
      <c r="E21" s="150">
        <v>3</v>
      </c>
      <c r="F21" s="151">
        <v>0</v>
      </c>
      <c r="G21" s="152">
        <f>E21*F21</f>
        <v>0</v>
      </c>
      <c r="H21" s="153">
        <v>0</v>
      </c>
      <c r="I21" s="154">
        <f>E21*H21</f>
        <v>0</v>
      </c>
      <c r="J21" s="153"/>
      <c r="K21" s="154">
        <f>E21*J21</f>
        <v>0</v>
      </c>
      <c r="O21" s="145"/>
      <c r="Z21" s="145"/>
      <c r="AA21" s="145">
        <v>12</v>
      </c>
      <c r="AB21" s="145">
        <v>0</v>
      </c>
      <c r="AC21" s="145">
        <v>2</v>
      </c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55">
        <f>G21</f>
        <v>0</v>
      </c>
      <c r="BA21" s="145"/>
      <c r="BB21" s="145"/>
      <c r="BC21" s="145"/>
      <c r="BD21" s="145"/>
      <c r="BE21" s="145"/>
      <c r="BF21" s="145"/>
      <c r="BG21" s="145"/>
      <c r="BH21" s="145"/>
      <c r="BI21" s="145"/>
      <c r="CA21" s="145">
        <v>12</v>
      </c>
      <c r="CB21" s="145">
        <v>0</v>
      </c>
      <c r="CZ21" s="108">
        <v>2</v>
      </c>
    </row>
    <row r="22" spans="1:61" ht="12.75">
      <c r="A22" s="156"/>
      <c r="B22" s="157"/>
      <c r="C22" s="160" t="s">
        <v>2523</v>
      </c>
      <c r="D22" s="161"/>
      <c r="E22" s="162">
        <v>0</v>
      </c>
      <c r="F22" s="163"/>
      <c r="G22" s="164"/>
      <c r="H22" s="165"/>
      <c r="I22" s="158"/>
      <c r="J22" s="166"/>
      <c r="K22" s="158"/>
      <c r="M22" s="159" t="s">
        <v>2523</v>
      </c>
      <c r="O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67" t="str">
        <f>C21</f>
        <v>vnitřní jednotka tepelného čerpadla samostatně pro každé TČe,</v>
      </c>
      <c r="BE22" s="145"/>
      <c r="BF22" s="145"/>
      <c r="BG22" s="145"/>
      <c r="BH22" s="145"/>
      <c r="BI22" s="145"/>
    </row>
    <row r="23" spans="1:61" ht="22.5">
      <c r="A23" s="156"/>
      <c r="B23" s="157"/>
      <c r="C23" s="160" t="s">
        <v>2524</v>
      </c>
      <c r="D23" s="161"/>
      <c r="E23" s="162">
        <v>0</v>
      </c>
      <c r="F23" s="163"/>
      <c r="G23" s="164"/>
      <c r="H23" s="165"/>
      <c r="I23" s="158"/>
      <c r="J23" s="166"/>
      <c r="K23" s="158"/>
      <c r="M23" s="159" t="s">
        <v>2524</v>
      </c>
      <c r="O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67" t="str">
        <f>C22</f>
        <v>propojeno s venkovní monoblok jednotkou TČe,:</v>
      </c>
      <c r="BE23" s="145"/>
      <c r="BF23" s="145"/>
      <c r="BG23" s="145"/>
      <c r="BH23" s="145"/>
      <c r="BI23" s="145"/>
    </row>
    <row r="24" spans="1:61" ht="25.5">
      <c r="A24" s="156"/>
      <c r="B24" s="157"/>
      <c r="C24" s="160" t="s">
        <v>2525</v>
      </c>
      <c r="D24" s="161"/>
      <c r="E24" s="162">
        <v>0</v>
      </c>
      <c r="F24" s="163"/>
      <c r="G24" s="164"/>
      <c r="H24" s="165"/>
      <c r="I24" s="158"/>
      <c r="J24" s="166"/>
      <c r="K24" s="158"/>
      <c r="M24" s="159" t="s">
        <v>2525</v>
      </c>
      <c r="O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67" t="str">
        <f>C23</f>
        <v>včetně integrovaného nízkoenergetického oběhového čerpadla typ 25/85 PWM:</v>
      </c>
      <c r="BE24" s="145"/>
      <c r="BF24" s="145"/>
      <c r="BG24" s="145"/>
      <c r="BH24" s="145"/>
      <c r="BI24" s="145"/>
    </row>
    <row r="25" spans="1:61" ht="12.75">
      <c r="A25" s="156"/>
      <c r="B25" s="157"/>
      <c r="C25" s="160" t="s">
        <v>2526</v>
      </c>
      <c r="D25" s="161"/>
      <c r="E25" s="162">
        <v>0</v>
      </c>
      <c r="F25" s="163"/>
      <c r="G25" s="164"/>
      <c r="H25" s="165"/>
      <c r="I25" s="158"/>
      <c r="J25" s="166"/>
      <c r="K25" s="158"/>
      <c r="M25" s="159" t="s">
        <v>2526</v>
      </c>
      <c r="O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67" t="str">
        <f>C24</f>
        <v>integrovaná exp.nádoba 8I, intergovaný PV a AOV:</v>
      </c>
      <c r="BE25" s="145"/>
      <c r="BF25" s="145"/>
      <c r="BG25" s="145"/>
      <c r="BH25" s="145"/>
      <c r="BI25" s="145"/>
    </row>
    <row r="26" spans="1:61" ht="12.75">
      <c r="A26" s="156"/>
      <c r="B26" s="157"/>
      <c r="C26" s="160" t="s">
        <v>2527</v>
      </c>
      <c r="D26" s="161"/>
      <c r="E26" s="162">
        <v>0</v>
      </c>
      <c r="F26" s="163"/>
      <c r="G26" s="164"/>
      <c r="H26" s="165"/>
      <c r="I26" s="158"/>
      <c r="J26" s="166"/>
      <c r="K26" s="158"/>
      <c r="M26" s="159" t="s">
        <v>2527</v>
      </c>
      <c r="O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67" t="str">
        <f>C25</f>
        <v>šířka 485mm, hloubka 386mm, výška 700mm, hmotnost 32kg:</v>
      </c>
      <c r="BE26" s="145"/>
      <c r="BF26" s="145"/>
      <c r="BG26" s="145"/>
      <c r="BH26" s="145"/>
      <c r="BI26" s="145"/>
    </row>
    <row r="27" spans="1:61" ht="12.75">
      <c r="A27" s="156"/>
      <c r="B27" s="157"/>
      <c r="C27" s="160" t="s">
        <v>2528</v>
      </c>
      <c r="D27" s="161"/>
      <c r="E27" s="162">
        <v>3</v>
      </c>
      <c r="F27" s="163"/>
      <c r="G27" s="164"/>
      <c r="H27" s="165"/>
      <c r="I27" s="158"/>
      <c r="J27" s="166"/>
      <c r="K27" s="158"/>
      <c r="M27" s="159" t="s">
        <v>2528</v>
      </c>
      <c r="O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67" t="str">
        <f>C26</f>
        <v xml:space="preserve">el.připojení, 400V, 3f, doporučené jištění 16A char.C: </v>
      </c>
      <c r="BE27" s="145"/>
      <c r="BF27" s="145"/>
      <c r="BG27" s="145"/>
      <c r="BH27" s="145"/>
      <c r="BI27" s="145"/>
    </row>
    <row r="28" spans="1:104" ht="12.75">
      <c r="A28" s="146">
        <v>3</v>
      </c>
      <c r="B28" s="147" t="s">
        <v>1645</v>
      </c>
      <c r="C28" s="148" t="s">
        <v>2529</v>
      </c>
      <c r="D28" s="149" t="s">
        <v>273</v>
      </c>
      <c r="E28" s="150">
        <v>3</v>
      </c>
      <c r="F28" s="151">
        <v>0</v>
      </c>
      <c r="G28" s="152">
        <f>E28*F28</f>
        <v>0</v>
      </c>
      <c r="H28" s="153">
        <v>0</v>
      </c>
      <c r="I28" s="154">
        <f>E28*H28</f>
        <v>0</v>
      </c>
      <c r="J28" s="153"/>
      <c r="K28" s="154">
        <f>E28*J28</f>
        <v>0</v>
      </c>
      <c r="O28" s="145"/>
      <c r="Z28" s="145"/>
      <c r="AA28" s="145">
        <v>12</v>
      </c>
      <c r="AB28" s="145">
        <v>0</v>
      </c>
      <c r="AC28" s="145">
        <v>3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55">
        <f>G28</f>
        <v>0</v>
      </c>
      <c r="BA28" s="145"/>
      <c r="BB28" s="145"/>
      <c r="BC28" s="145"/>
      <c r="BD28" s="145"/>
      <c r="BE28" s="145"/>
      <c r="BF28" s="145"/>
      <c r="BG28" s="145"/>
      <c r="BH28" s="145"/>
      <c r="BI28" s="145"/>
      <c r="CA28" s="145">
        <v>12</v>
      </c>
      <c r="CB28" s="145">
        <v>0</v>
      </c>
      <c r="CZ28" s="108">
        <v>2</v>
      </c>
    </row>
    <row r="29" spans="1:104" ht="22.5">
      <c r="A29" s="146">
        <v>4</v>
      </c>
      <c r="B29" s="147" t="s">
        <v>1649</v>
      </c>
      <c r="C29" s="148" t="s">
        <v>2530</v>
      </c>
      <c r="D29" s="149" t="s">
        <v>1637</v>
      </c>
      <c r="E29" s="150">
        <v>1</v>
      </c>
      <c r="F29" s="151">
        <v>0</v>
      </c>
      <c r="G29" s="152">
        <f>E29*F29</f>
        <v>0</v>
      </c>
      <c r="H29" s="153">
        <v>0</v>
      </c>
      <c r="I29" s="154">
        <f>E29*H29</f>
        <v>0</v>
      </c>
      <c r="J29" s="153"/>
      <c r="K29" s="154">
        <f>E29*J29</f>
        <v>0</v>
      </c>
      <c r="O29" s="145"/>
      <c r="Z29" s="145"/>
      <c r="AA29" s="145">
        <v>12</v>
      </c>
      <c r="AB29" s="145">
        <v>0</v>
      </c>
      <c r="AC29" s="145">
        <v>4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55">
        <f>G29</f>
        <v>0</v>
      </c>
      <c r="BA29" s="145"/>
      <c r="BB29" s="145"/>
      <c r="BC29" s="145"/>
      <c r="BD29" s="145"/>
      <c r="BE29" s="145"/>
      <c r="BF29" s="145"/>
      <c r="BG29" s="145"/>
      <c r="BH29" s="145"/>
      <c r="BI29" s="145"/>
      <c r="CA29" s="145">
        <v>12</v>
      </c>
      <c r="CB29" s="145">
        <v>0</v>
      </c>
      <c r="CZ29" s="108">
        <v>2</v>
      </c>
    </row>
    <row r="30" spans="1:61" ht="25.5">
      <c r="A30" s="156"/>
      <c r="B30" s="157"/>
      <c r="C30" s="160" t="s">
        <v>2531</v>
      </c>
      <c r="D30" s="161"/>
      <c r="E30" s="162">
        <v>0</v>
      </c>
      <c r="F30" s="163"/>
      <c r="G30" s="164"/>
      <c r="H30" s="165"/>
      <c r="I30" s="158"/>
      <c r="J30" s="166"/>
      <c r="K30" s="158"/>
      <c r="M30" s="159" t="s">
        <v>2531</v>
      </c>
      <c r="O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67" t="str">
        <f>C29</f>
        <v>taktovací akumulační nádrž pro kaskádu TČ akumulátor tepla, objem 500I,</v>
      </c>
      <c r="BE30" s="145"/>
      <c r="BF30" s="145"/>
      <c r="BG30" s="145"/>
      <c r="BH30" s="145"/>
      <c r="BI30" s="145"/>
    </row>
    <row r="31" spans="1:61" ht="12.75">
      <c r="A31" s="156"/>
      <c r="B31" s="157"/>
      <c r="C31" s="160" t="s">
        <v>2532</v>
      </c>
      <c r="D31" s="161"/>
      <c r="E31" s="162">
        <v>0</v>
      </c>
      <c r="F31" s="163"/>
      <c r="G31" s="164"/>
      <c r="H31" s="165"/>
      <c r="I31" s="158"/>
      <c r="J31" s="166"/>
      <c r="K31" s="158"/>
      <c r="M31" s="159" t="s">
        <v>2532</v>
      </c>
      <c r="O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67" t="str">
        <f>C30</f>
        <v>šířka 700mm, hloubka 700mm, výška 1700mm, připojení topné vody 2":</v>
      </c>
      <c r="BE31" s="145"/>
      <c r="BF31" s="145"/>
      <c r="BG31" s="145"/>
      <c r="BH31" s="145"/>
      <c r="BI31" s="145"/>
    </row>
    <row r="32" spans="1:61" ht="12.75">
      <c r="A32" s="156"/>
      <c r="B32" s="157"/>
      <c r="C32" s="160" t="s">
        <v>2533</v>
      </c>
      <c r="D32" s="161"/>
      <c r="E32" s="162">
        <v>1</v>
      </c>
      <c r="F32" s="163"/>
      <c r="G32" s="164"/>
      <c r="H32" s="165"/>
      <c r="I32" s="158"/>
      <c r="J32" s="166"/>
      <c r="K32" s="158"/>
      <c r="M32" s="159" t="s">
        <v>2533</v>
      </c>
      <c r="O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67" t="str">
        <f>C31</f>
        <v>vč.jímek teplotního čidla 3/4"F, max.provozní tlak 3bar:</v>
      </c>
      <c r="BE32" s="145"/>
      <c r="BF32" s="145"/>
      <c r="BG32" s="145"/>
      <c r="BH32" s="145"/>
      <c r="BI32" s="145"/>
    </row>
    <row r="33" spans="1:104" ht="12.75">
      <c r="A33" s="146">
        <v>5</v>
      </c>
      <c r="B33" s="147" t="s">
        <v>1651</v>
      </c>
      <c r="C33" s="148" t="s">
        <v>2534</v>
      </c>
      <c r="D33" s="149" t="s">
        <v>273</v>
      </c>
      <c r="E33" s="150">
        <v>1</v>
      </c>
      <c r="F33" s="151">
        <v>0</v>
      </c>
      <c r="G33" s="152">
        <f>E33*F33</f>
        <v>0</v>
      </c>
      <c r="H33" s="153">
        <v>0</v>
      </c>
      <c r="I33" s="154">
        <f>E33*H33</f>
        <v>0</v>
      </c>
      <c r="J33" s="153"/>
      <c r="K33" s="154">
        <f>E33*J33</f>
        <v>0</v>
      </c>
      <c r="O33" s="145"/>
      <c r="Z33" s="145"/>
      <c r="AA33" s="145">
        <v>12</v>
      </c>
      <c r="AB33" s="145">
        <v>0</v>
      </c>
      <c r="AC33" s="145">
        <v>5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55">
        <f>G33</f>
        <v>0</v>
      </c>
      <c r="BA33" s="145"/>
      <c r="BB33" s="145"/>
      <c r="BC33" s="145"/>
      <c r="BD33" s="145"/>
      <c r="BE33" s="145"/>
      <c r="BF33" s="145"/>
      <c r="BG33" s="145"/>
      <c r="BH33" s="145"/>
      <c r="BI33" s="145"/>
      <c r="CA33" s="145">
        <v>12</v>
      </c>
      <c r="CB33" s="145">
        <v>0</v>
      </c>
      <c r="CZ33" s="108">
        <v>2</v>
      </c>
    </row>
    <row r="34" spans="1:61" ht="22.5">
      <c r="A34" s="156"/>
      <c r="B34" s="157"/>
      <c r="C34" s="160" t="s">
        <v>2535</v>
      </c>
      <c r="D34" s="161"/>
      <c r="E34" s="162">
        <v>0</v>
      </c>
      <c r="F34" s="163"/>
      <c r="G34" s="164"/>
      <c r="H34" s="165"/>
      <c r="I34" s="158"/>
      <c r="J34" s="166"/>
      <c r="K34" s="158"/>
      <c r="M34" s="159" t="s">
        <v>2535</v>
      </c>
      <c r="O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67" t="str">
        <f>C33</f>
        <v xml:space="preserve">expanzní nádrž okruhu vytápění </v>
      </c>
      <c r="BE34" s="145"/>
      <c r="BF34" s="145"/>
      <c r="BG34" s="145"/>
      <c r="BH34" s="145"/>
      <c r="BI34" s="145"/>
    </row>
    <row r="35" spans="1:61" ht="25.5">
      <c r="A35" s="156"/>
      <c r="B35" s="157"/>
      <c r="C35" s="160" t="s">
        <v>2536</v>
      </c>
      <c r="D35" s="161"/>
      <c r="E35" s="162">
        <v>1</v>
      </c>
      <c r="F35" s="163"/>
      <c r="G35" s="164"/>
      <c r="H35" s="165"/>
      <c r="I35" s="158"/>
      <c r="J35" s="166"/>
      <c r="K35" s="158"/>
      <c r="M35" s="159" t="s">
        <v>2536</v>
      </c>
      <c r="O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67" t="str">
        <f>C34</f>
        <v>objem 50I, tlaková odolnost 6 bar, vč.připojení manometru 0-6bar, vypouštěcího ventilu 1/2":</v>
      </c>
      <c r="BE35" s="145"/>
      <c r="BF35" s="145"/>
      <c r="BG35" s="145"/>
      <c r="BH35" s="145"/>
      <c r="BI35" s="145"/>
    </row>
    <row r="36" spans="1:104" ht="22.5">
      <c r="A36" s="146">
        <v>6</v>
      </c>
      <c r="B36" s="147" t="s">
        <v>1653</v>
      </c>
      <c r="C36" s="148" t="s">
        <v>2537</v>
      </c>
      <c r="D36" s="149" t="s">
        <v>1637</v>
      </c>
      <c r="E36" s="150">
        <v>1</v>
      </c>
      <c r="F36" s="151">
        <v>0</v>
      </c>
      <c r="G36" s="152">
        <f>E36*F36</f>
        <v>0</v>
      </c>
      <c r="H36" s="153">
        <v>0</v>
      </c>
      <c r="I36" s="154">
        <f>E36*H36</f>
        <v>0</v>
      </c>
      <c r="J36" s="153"/>
      <c r="K36" s="154">
        <f>E36*J36</f>
        <v>0</v>
      </c>
      <c r="O36" s="145"/>
      <c r="Z36" s="145"/>
      <c r="AA36" s="145">
        <v>12</v>
      </c>
      <c r="AB36" s="145">
        <v>0</v>
      </c>
      <c r="AC36" s="145">
        <v>6</v>
      </c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55">
        <f>G36</f>
        <v>0</v>
      </c>
      <c r="BA36" s="145"/>
      <c r="BB36" s="145"/>
      <c r="BC36" s="145"/>
      <c r="BD36" s="145"/>
      <c r="BE36" s="145"/>
      <c r="BF36" s="145"/>
      <c r="BG36" s="145"/>
      <c r="BH36" s="145"/>
      <c r="BI36" s="145"/>
      <c r="CA36" s="145">
        <v>12</v>
      </c>
      <c r="CB36" s="145">
        <v>0</v>
      </c>
      <c r="CZ36" s="108">
        <v>2</v>
      </c>
    </row>
    <row r="37" spans="1:61" ht="22.5">
      <c r="A37" s="156"/>
      <c r="B37" s="157"/>
      <c r="C37" s="160" t="s">
        <v>2538</v>
      </c>
      <c r="D37" s="161"/>
      <c r="E37" s="162">
        <v>1</v>
      </c>
      <c r="F37" s="163"/>
      <c r="G37" s="164"/>
      <c r="H37" s="165"/>
      <c r="I37" s="158"/>
      <c r="J37" s="166"/>
      <c r="K37" s="158"/>
      <c r="M37" s="159" t="s">
        <v>2538</v>
      </c>
      <c r="O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67" t="str">
        <f>C36</f>
        <v xml:space="preserve">čerpadlová skupina PC1,okruh "ostatní",nesměšovaná </v>
      </c>
      <c r="BE37" s="145"/>
      <c r="BF37" s="145"/>
      <c r="BG37" s="145"/>
      <c r="BH37" s="145"/>
      <c r="BI37" s="145"/>
    </row>
    <row r="38" spans="1:104" ht="12.75">
      <c r="A38" s="146">
        <v>7</v>
      </c>
      <c r="B38" s="147" t="s">
        <v>1655</v>
      </c>
      <c r="C38" s="148" t="s">
        <v>2539</v>
      </c>
      <c r="D38" s="149" t="s">
        <v>1637</v>
      </c>
      <c r="E38" s="150">
        <v>1</v>
      </c>
      <c r="F38" s="151">
        <v>0</v>
      </c>
      <c r="G38" s="152">
        <f>E38*F38</f>
        <v>0</v>
      </c>
      <c r="H38" s="153">
        <v>0</v>
      </c>
      <c r="I38" s="154">
        <f>E38*H38</f>
        <v>0</v>
      </c>
      <c r="J38" s="153"/>
      <c r="K38" s="154">
        <f>E38*J38</f>
        <v>0</v>
      </c>
      <c r="O38" s="145"/>
      <c r="Z38" s="145"/>
      <c r="AA38" s="145">
        <v>12</v>
      </c>
      <c r="AB38" s="145">
        <v>0</v>
      </c>
      <c r="AC38" s="145">
        <v>7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55">
        <f>G38</f>
        <v>0</v>
      </c>
      <c r="BA38" s="145"/>
      <c r="BB38" s="145"/>
      <c r="BC38" s="145"/>
      <c r="BD38" s="145"/>
      <c r="BE38" s="145"/>
      <c r="BF38" s="145"/>
      <c r="BG38" s="145"/>
      <c r="BH38" s="145"/>
      <c r="BI38" s="145"/>
      <c r="CA38" s="145">
        <v>12</v>
      </c>
      <c r="CB38" s="145">
        <v>0</v>
      </c>
      <c r="CZ38" s="108">
        <v>2</v>
      </c>
    </row>
    <row r="39" spans="1:61" ht="22.5">
      <c r="A39" s="156"/>
      <c r="B39" s="157"/>
      <c r="C39" s="160" t="s">
        <v>2540</v>
      </c>
      <c r="D39" s="161"/>
      <c r="E39" s="162">
        <v>1</v>
      </c>
      <c r="F39" s="163"/>
      <c r="G39" s="164"/>
      <c r="H39" s="165"/>
      <c r="I39" s="158"/>
      <c r="J39" s="166"/>
      <c r="K39" s="158"/>
      <c r="M39" s="159" t="s">
        <v>2540</v>
      </c>
      <c r="O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67" t="str">
        <f>C38</f>
        <v xml:space="preserve">čerpadlová skupina PC2, okruh "hospoda" </v>
      </c>
      <c r="BE39" s="145"/>
      <c r="BF39" s="145"/>
      <c r="BG39" s="145"/>
      <c r="BH39" s="145"/>
      <c r="BI39" s="145"/>
    </row>
    <row r="40" spans="1:104" ht="22.5">
      <c r="A40" s="146">
        <v>8</v>
      </c>
      <c r="B40" s="147" t="s">
        <v>1657</v>
      </c>
      <c r="C40" s="148" t="s">
        <v>2541</v>
      </c>
      <c r="D40" s="149" t="s">
        <v>1637</v>
      </c>
      <c r="E40" s="150">
        <v>1</v>
      </c>
      <c r="F40" s="151">
        <v>0</v>
      </c>
      <c r="G40" s="152">
        <f>E40*F40</f>
        <v>0</v>
      </c>
      <c r="H40" s="153">
        <v>0</v>
      </c>
      <c r="I40" s="154">
        <f>E40*H40</f>
        <v>0</v>
      </c>
      <c r="J40" s="153"/>
      <c r="K40" s="154">
        <f>E40*J40</f>
        <v>0</v>
      </c>
      <c r="O40" s="145"/>
      <c r="Z40" s="145"/>
      <c r="AA40" s="145">
        <v>12</v>
      </c>
      <c r="AB40" s="145">
        <v>0</v>
      </c>
      <c r="AC40" s="145">
        <v>8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55">
        <f>G40</f>
        <v>0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CA40" s="145">
        <v>12</v>
      </c>
      <c r="CB40" s="145">
        <v>0</v>
      </c>
      <c r="CZ40" s="108">
        <v>2</v>
      </c>
    </row>
    <row r="41" spans="1:61" ht="12.75">
      <c r="A41" s="156"/>
      <c r="B41" s="157"/>
      <c r="C41" s="160" t="s">
        <v>2542</v>
      </c>
      <c r="D41" s="161"/>
      <c r="E41" s="162">
        <v>1</v>
      </c>
      <c r="F41" s="163"/>
      <c r="G41" s="164"/>
      <c r="H41" s="165"/>
      <c r="I41" s="158"/>
      <c r="J41" s="166"/>
      <c r="K41" s="158"/>
      <c r="M41" s="159" t="s">
        <v>2542</v>
      </c>
      <c r="O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67" t="str">
        <f>C40</f>
        <v>měřič tepla podružný (měření spotřeby tepla okruh "hospoda"),</v>
      </c>
      <c r="BE41" s="145"/>
      <c r="BF41" s="145"/>
      <c r="BG41" s="145"/>
      <c r="BH41" s="145"/>
      <c r="BI41" s="145"/>
    </row>
    <row r="42" spans="1:104" ht="12.75">
      <c r="A42" s="146">
        <v>9</v>
      </c>
      <c r="B42" s="147" t="s">
        <v>1659</v>
      </c>
      <c r="C42" s="148" t="s">
        <v>2543</v>
      </c>
      <c r="D42" s="149" t="s">
        <v>1637</v>
      </c>
      <c r="E42" s="150">
        <v>2</v>
      </c>
      <c r="F42" s="151">
        <v>0</v>
      </c>
      <c r="G42" s="152">
        <f>E42*F42</f>
        <v>0</v>
      </c>
      <c r="H42" s="153">
        <v>0</v>
      </c>
      <c r="I42" s="154">
        <f>E42*H42</f>
        <v>0</v>
      </c>
      <c r="J42" s="153"/>
      <c r="K42" s="154">
        <f>E42*J42</f>
        <v>0</v>
      </c>
      <c r="O42" s="145"/>
      <c r="Z42" s="145"/>
      <c r="AA42" s="145">
        <v>12</v>
      </c>
      <c r="AB42" s="145">
        <v>0</v>
      </c>
      <c r="AC42" s="145">
        <v>9</v>
      </c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55">
        <f>G42</f>
        <v>0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CA42" s="145">
        <v>12</v>
      </c>
      <c r="CB42" s="145">
        <v>0</v>
      </c>
      <c r="CZ42" s="108">
        <v>2</v>
      </c>
    </row>
    <row r="43" spans="1:104" ht="12.75">
      <c r="A43" s="146">
        <v>10</v>
      </c>
      <c r="B43" s="147" t="s">
        <v>1663</v>
      </c>
      <c r="C43" s="148" t="s">
        <v>2544</v>
      </c>
      <c r="D43" s="149" t="s">
        <v>273</v>
      </c>
      <c r="E43" s="150">
        <v>3</v>
      </c>
      <c r="F43" s="151">
        <v>0</v>
      </c>
      <c r="G43" s="152">
        <f>E43*F43</f>
        <v>0</v>
      </c>
      <c r="H43" s="153">
        <v>0</v>
      </c>
      <c r="I43" s="154">
        <f>E43*H43</f>
        <v>0</v>
      </c>
      <c r="J43" s="153"/>
      <c r="K43" s="154">
        <f>E43*J43</f>
        <v>0</v>
      </c>
      <c r="O43" s="145"/>
      <c r="Z43" s="145"/>
      <c r="AA43" s="145">
        <v>12</v>
      </c>
      <c r="AB43" s="145">
        <v>0</v>
      </c>
      <c r="AC43" s="145">
        <v>10</v>
      </c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55">
        <f>G43</f>
        <v>0</v>
      </c>
      <c r="BA43" s="145"/>
      <c r="BB43" s="145"/>
      <c r="BC43" s="145"/>
      <c r="BD43" s="145"/>
      <c r="BE43" s="145"/>
      <c r="BF43" s="145"/>
      <c r="BG43" s="145"/>
      <c r="BH43" s="145"/>
      <c r="BI43" s="145"/>
      <c r="CA43" s="145">
        <v>12</v>
      </c>
      <c r="CB43" s="145">
        <v>0</v>
      </c>
      <c r="CZ43" s="108">
        <v>2</v>
      </c>
    </row>
    <row r="44" spans="1:104" ht="12.75">
      <c r="A44" s="146">
        <v>11</v>
      </c>
      <c r="B44" s="147" t="s">
        <v>1665</v>
      </c>
      <c r="C44" s="148" t="s">
        <v>2545</v>
      </c>
      <c r="D44" s="149" t="s">
        <v>273</v>
      </c>
      <c r="E44" s="150">
        <v>15</v>
      </c>
      <c r="F44" s="151">
        <v>0</v>
      </c>
      <c r="G44" s="152">
        <f>E44*F44</f>
        <v>0</v>
      </c>
      <c r="H44" s="153">
        <v>0</v>
      </c>
      <c r="I44" s="154">
        <f>E44*H44</f>
        <v>0</v>
      </c>
      <c r="J44" s="153"/>
      <c r="K44" s="154">
        <f>E44*J44</f>
        <v>0</v>
      </c>
      <c r="O44" s="145"/>
      <c r="Z44" s="145"/>
      <c r="AA44" s="145">
        <v>12</v>
      </c>
      <c r="AB44" s="145">
        <v>0</v>
      </c>
      <c r="AC44" s="145">
        <v>11</v>
      </c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55">
        <f>G44</f>
        <v>0</v>
      </c>
      <c r="BA44" s="145"/>
      <c r="BB44" s="145"/>
      <c r="BC44" s="145"/>
      <c r="BD44" s="145"/>
      <c r="BE44" s="145"/>
      <c r="BF44" s="145"/>
      <c r="BG44" s="145"/>
      <c r="BH44" s="145"/>
      <c r="BI44" s="145"/>
      <c r="CA44" s="145">
        <v>12</v>
      </c>
      <c r="CB44" s="145">
        <v>0</v>
      </c>
      <c r="CZ44" s="108">
        <v>2</v>
      </c>
    </row>
    <row r="45" spans="1:104" ht="12.75">
      <c r="A45" s="146">
        <v>12</v>
      </c>
      <c r="B45" s="147" t="s">
        <v>1667</v>
      </c>
      <c r="C45" s="148" t="s">
        <v>2546</v>
      </c>
      <c r="D45" s="149" t="s">
        <v>1637</v>
      </c>
      <c r="E45" s="150">
        <v>3</v>
      </c>
      <c r="F45" s="151">
        <v>0</v>
      </c>
      <c r="G45" s="152">
        <f>E45*F45</f>
        <v>0</v>
      </c>
      <c r="H45" s="153">
        <v>0</v>
      </c>
      <c r="I45" s="154">
        <f>E45*H45</f>
        <v>0</v>
      </c>
      <c r="J45" s="153"/>
      <c r="K45" s="154">
        <f>E45*J45</f>
        <v>0</v>
      </c>
      <c r="O45" s="145"/>
      <c r="Z45" s="145"/>
      <c r="AA45" s="145">
        <v>12</v>
      </c>
      <c r="AB45" s="145">
        <v>0</v>
      </c>
      <c r="AC45" s="145">
        <v>12</v>
      </c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55">
        <f>G45</f>
        <v>0</v>
      </c>
      <c r="BA45" s="145"/>
      <c r="BB45" s="145"/>
      <c r="BC45" s="145"/>
      <c r="BD45" s="145"/>
      <c r="BE45" s="145"/>
      <c r="BF45" s="145"/>
      <c r="BG45" s="145"/>
      <c r="BH45" s="145"/>
      <c r="BI45" s="145"/>
      <c r="CA45" s="145">
        <v>12</v>
      </c>
      <c r="CB45" s="145">
        <v>0</v>
      </c>
      <c r="CZ45" s="108">
        <v>2</v>
      </c>
    </row>
    <row r="46" spans="1:104" ht="12.75">
      <c r="A46" s="146">
        <v>13</v>
      </c>
      <c r="B46" s="147" t="s">
        <v>1669</v>
      </c>
      <c r="C46" s="148" t="s">
        <v>2547</v>
      </c>
      <c r="D46" s="149" t="s">
        <v>273</v>
      </c>
      <c r="E46" s="150">
        <v>18</v>
      </c>
      <c r="F46" s="151">
        <v>0</v>
      </c>
      <c r="G46" s="152">
        <f>E46*F46</f>
        <v>0</v>
      </c>
      <c r="H46" s="153">
        <v>0</v>
      </c>
      <c r="I46" s="154">
        <f>E46*H46</f>
        <v>0</v>
      </c>
      <c r="J46" s="153"/>
      <c r="K46" s="154">
        <f>E46*J46</f>
        <v>0</v>
      </c>
      <c r="O46" s="145"/>
      <c r="Z46" s="145"/>
      <c r="AA46" s="145">
        <v>12</v>
      </c>
      <c r="AB46" s="145">
        <v>0</v>
      </c>
      <c r="AC46" s="145">
        <v>13</v>
      </c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55">
        <f>G46</f>
        <v>0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CA46" s="145">
        <v>12</v>
      </c>
      <c r="CB46" s="145">
        <v>0</v>
      </c>
      <c r="CZ46" s="108">
        <v>2</v>
      </c>
    </row>
    <row r="47" spans="1:104" ht="12.75">
      <c r="A47" s="146">
        <v>14</v>
      </c>
      <c r="B47" s="147" t="s">
        <v>1671</v>
      </c>
      <c r="C47" s="148" t="s">
        <v>2548</v>
      </c>
      <c r="D47" s="149" t="s">
        <v>273</v>
      </c>
      <c r="E47" s="150">
        <v>2</v>
      </c>
      <c r="F47" s="151">
        <v>0</v>
      </c>
      <c r="G47" s="152">
        <f>E47*F47</f>
        <v>0</v>
      </c>
      <c r="H47" s="153">
        <v>0</v>
      </c>
      <c r="I47" s="154">
        <f>E47*H47</f>
        <v>0</v>
      </c>
      <c r="J47" s="153"/>
      <c r="K47" s="154">
        <f>E47*J47</f>
        <v>0</v>
      </c>
      <c r="O47" s="145"/>
      <c r="Z47" s="145"/>
      <c r="AA47" s="145">
        <v>12</v>
      </c>
      <c r="AB47" s="145">
        <v>0</v>
      </c>
      <c r="AC47" s="145">
        <v>14</v>
      </c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55">
        <f>G47</f>
        <v>0</v>
      </c>
      <c r="BA47" s="145"/>
      <c r="BB47" s="145"/>
      <c r="BC47" s="145"/>
      <c r="BD47" s="145"/>
      <c r="BE47" s="145"/>
      <c r="BF47" s="145"/>
      <c r="BG47" s="145"/>
      <c r="BH47" s="145"/>
      <c r="BI47" s="145"/>
      <c r="CA47" s="145">
        <v>12</v>
      </c>
      <c r="CB47" s="145">
        <v>0</v>
      </c>
      <c r="CZ47" s="108">
        <v>2</v>
      </c>
    </row>
    <row r="48" spans="1:104" ht="12.75">
      <c r="A48" s="146">
        <v>15</v>
      </c>
      <c r="B48" s="147" t="s">
        <v>1673</v>
      </c>
      <c r="C48" s="148" t="s">
        <v>2549</v>
      </c>
      <c r="D48" s="149" t="s">
        <v>273</v>
      </c>
      <c r="E48" s="150">
        <v>2</v>
      </c>
      <c r="F48" s="151">
        <v>0</v>
      </c>
      <c r="G48" s="152">
        <f>E48*F48</f>
        <v>0</v>
      </c>
      <c r="H48" s="153">
        <v>0</v>
      </c>
      <c r="I48" s="154">
        <f>E48*H48</f>
        <v>0</v>
      </c>
      <c r="J48" s="153"/>
      <c r="K48" s="154">
        <f>E48*J48</f>
        <v>0</v>
      </c>
      <c r="O48" s="145"/>
      <c r="Z48" s="145"/>
      <c r="AA48" s="145">
        <v>12</v>
      </c>
      <c r="AB48" s="145">
        <v>0</v>
      </c>
      <c r="AC48" s="145">
        <v>15</v>
      </c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55">
        <f>G48</f>
        <v>0</v>
      </c>
      <c r="BA48" s="145"/>
      <c r="BB48" s="145"/>
      <c r="BC48" s="145"/>
      <c r="BD48" s="145"/>
      <c r="BE48" s="145"/>
      <c r="BF48" s="145"/>
      <c r="BG48" s="145"/>
      <c r="BH48" s="145"/>
      <c r="BI48" s="145"/>
      <c r="CA48" s="145">
        <v>12</v>
      </c>
      <c r="CB48" s="145">
        <v>0</v>
      </c>
      <c r="CZ48" s="108">
        <v>2</v>
      </c>
    </row>
    <row r="49" spans="1:104" ht="12.75">
      <c r="A49" s="146">
        <v>16</v>
      </c>
      <c r="B49" s="147" t="s">
        <v>1675</v>
      </c>
      <c r="C49" s="148" t="s">
        <v>2550</v>
      </c>
      <c r="D49" s="149" t="s">
        <v>273</v>
      </c>
      <c r="E49" s="150">
        <v>2</v>
      </c>
      <c r="F49" s="151">
        <v>0</v>
      </c>
      <c r="G49" s="152">
        <f>E49*F49</f>
        <v>0</v>
      </c>
      <c r="H49" s="153">
        <v>0</v>
      </c>
      <c r="I49" s="154">
        <f>E49*H49</f>
        <v>0</v>
      </c>
      <c r="J49" s="153"/>
      <c r="K49" s="154">
        <f>E49*J49</f>
        <v>0</v>
      </c>
      <c r="O49" s="145"/>
      <c r="Z49" s="145"/>
      <c r="AA49" s="145">
        <v>12</v>
      </c>
      <c r="AB49" s="145">
        <v>0</v>
      </c>
      <c r="AC49" s="145">
        <v>16</v>
      </c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55">
        <f>G49</f>
        <v>0</v>
      </c>
      <c r="BA49" s="145"/>
      <c r="BB49" s="145"/>
      <c r="BC49" s="145"/>
      <c r="BD49" s="145"/>
      <c r="BE49" s="145"/>
      <c r="BF49" s="145"/>
      <c r="BG49" s="145"/>
      <c r="BH49" s="145"/>
      <c r="BI49" s="145"/>
      <c r="CA49" s="145">
        <v>12</v>
      </c>
      <c r="CB49" s="145">
        <v>0</v>
      </c>
      <c r="CZ49" s="108">
        <v>2</v>
      </c>
    </row>
    <row r="50" spans="1:104" ht="12.75">
      <c r="A50" s="146">
        <v>17</v>
      </c>
      <c r="B50" s="147" t="s">
        <v>1677</v>
      </c>
      <c r="C50" s="148" t="s">
        <v>2551</v>
      </c>
      <c r="D50" s="149" t="s">
        <v>273</v>
      </c>
      <c r="E50" s="150">
        <v>2</v>
      </c>
      <c r="F50" s="151">
        <v>0</v>
      </c>
      <c r="G50" s="152">
        <f>E50*F50</f>
        <v>0</v>
      </c>
      <c r="H50" s="153">
        <v>0</v>
      </c>
      <c r="I50" s="154">
        <f>E50*H50</f>
        <v>0</v>
      </c>
      <c r="J50" s="153"/>
      <c r="K50" s="154">
        <f>E50*J50</f>
        <v>0</v>
      </c>
      <c r="O50" s="145"/>
      <c r="Z50" s="145"/>
      <c r="AA50" s="145">
        <v>12</v>
      </c>
      <c r="AB50" s="145">
        <v>0</v>
      </c>
      <c r="AC50" s="145">
        <v>17</v>
      </c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55">
        <f>G50</f>
        <v>0</v>
      </c>
      <c r="BA50" s="145"/>
      <c r="BB50" s="145"/>
      <c r="BC50" s="145"/>
      <c r="BD50" s="145"/>
      <c r="BE50" s="145"/>
      <c r="BF50" s="145"/>
      <c r="BG50" s="145"/>
      <c r="BH50" s="145"/>
      <c r="BI50" s="145"/>
      <c r="CA50" s="145">
        <v>12</v>
      </c>
      <c r="CB50" s="145">
        <v>0</v>
      </c>
      <c r="CZ50" s="108">
        <v>2</v>
      </c>
    </row>
    <row r="51" spans="1:104" ht="12.75">
      <c r="A51" s="146">
        <v>18</v>
      </c>
      <c r="B51" s="147" t="s">
        <v>1679</v>
      </c>
      <c r="C51" s="148" t="s">
        <v>2552</v>
      </c>
      <c r="D51" s="149" t="s">
        <v>273</v>
      </c>
      <c r="E51" s="150">
        <v>2</v>
      </c>
      <c r="F51" s="151">
        <v>0</v>
      </c>
      <c r="G51" s="152">
        <f>E51*F51</f>
        <v>0</v>
      </c>
      <c r="H51" s="153">
        <v>0</v>
      </c>
      <c r="I51" s="154">
        <f>E51*H51</f>
        <v>0</v>
      </c>
      <c r="J51" s="153"/>
      <c r="K51" s="154">
        <f>E51*J51</f>
        <v>0</v>
      </c>
      <c r="O51" s="145"/>
      <c r="Z51" s="145"/>
      <c r="AA51" s="145">
        <v>12</v>
      </c>
      <c r="AB51" s="145">
        <v>0</v>
      </c>
      <c r="AC51" s="145">
        <v>18</v>
      </c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55">
        <f>G51</f>
        <v>0</v>
      </c>
      <c r="BA51" s="145"/>
      <c r="BB51" s="145"/>
      <c r="BC51" s="145"/>
      <c r="BD51" s="145"/>
      <c r="BE51" s="145"/>
      <c r="BF51" s="145"/>
      <c r="BG51" s="145"/>
      <c r="BH51" s="145"/>
      <c r="BI51" s="145"/>
      <c r="CA51" s="145">
        <v>12</v>
      </c>
      <c r="CB51" s="145">
        <v>0</v>
      </c>
      <c r="CZ51" s="108">
        <v>2</v>
      </c>
    </row>
    <row r="52" spans="1:104" ht="12.75">
      <c r="A52" s="146">
        <v>19</v>
      </c>
      <c r="B52" s="147" t="s">
        <v>1681</v>
      </c>
      <c r="C52" s="148" t="s">
        <v>2553</v>
      </c>
      <c r="D52" s="149" t="s">
        <v>273</v>
      </c>
      <c r="E52" s="150">
        <v>1</v>
      </c>
      <c r="F52" s="151">
        <v>0</v>
      </c>
      <c r="G52" s="152">
        <f>E52*F52</f>
        <v>0</v>
      </c>
      <c r="H52" s="153">
        <v>0</v>
      </c>
      <c r="I52" s="154">
        <f>E52*H52</f>
        <v>0</v>
      </c>
      <c r="J52" s="153"/>
      <c r="K52" s="154">
        <f>E52*J52</f>
        <v>0</v>
      </c>
      <c r="O52" s="145"/>
      <c r="Z52" s="145"/>
      <c r="AA52" s="145">
        <v>12</v>
      </c>
      <c r="AB52" s="145">
        <v>0</v>
      </c>
      <c r="AC52" s="145">
        <v>19</v>
      </c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55">
        <f>G52</f>
        <v>0</v>
      </c>
      <c r="BA52" s="145"/>
      <c r="BB52" s="145"/>
      <c r="BC52" s="145"/>
      <c r="BD52" s="145"/>
      <c r="BE52" s="145"/>
      <c r="BF52" s="145"/>
      <c r="BG52" s="145"/>
      <c r="BH52" s="145"/>
      <c r="BI52" s="145"/>
      <c r="CA52" s="145">
        <v>12</v>
      </c>
      <c r="CB52" s="145">
        <v>0</v>
      </c>
      <c r="CZ52" s="108">
        <v>2</v>
      </c>
    </row>
    <row r="53" spans="1:104" ht="12.75">
      <c r="A53" s="146">
        <v>20</v>
      </c>
      <c r="B53" s="147" t="s">
        <v>1683</v>
      </c>
      <c r="C53" s="148" t="s">
        <v>2554</v>
      </c>
      <c r="D53" s="149" t="s">
        <v>273</v>
      </c>
      <c r="E53" s="150">
        <v>6</v>
      </c>
      <c r="F53" s="151">
        <v>0</v>
      </c>
      <c r="G53" s="152">
        <f>E53*F53</f>
        <v>0</v>
      </c>
      <c r="H53" s="153">
        <v>0</v>
      </c>
      <c r="I53" s="154">
        <f>E53*H53</f>
        <v>0</v>
      </c>
      <c r="J53" s="153"/>
      <c r="K53" s="154">
        <f>E53*J53</f>
        <v>0</v>
      </c>
      <c r="O53" s="145"/>
      <c r="Z53" s="145"/>
      <c r="AA53" s="145">
        <v>12</v>
      </c>
      <c r="AB53" s="145">
        <v>0</v>
      </c>
      <c r="AC53" s="145">
        <v>20</v>
      </c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55">
        <f>G53</f>
        <v>0</v>
      </c>
      <c r="BA53" s="145"/>
      <c r="BB53" s="145"/>
      <c r="BC53" s="145"/>
      <c r="BD53" s="145"/>
      <c r="BE53" s="145"/>
      <c r="BF53" s="145"/>
      <c r="BG53" s="145"/>
      <c r="BH53" s="145"/>
      <c r="BI53" s="145"/>
      <c r="CA53" s="145">
        <v>12</v>
      </c>
      <c r="CB53" s="145">
        <v>0</v>
      </c>
      <c r="CZ53" s="108">
        <v>2</v>
      </c>
    </row>
    <row r="54" spans="1:104" ht="12.75">
      <c r="A54" s="146">
        <v>21</v>
      </c>
      <c r="B54" s="147" t="s">
        <v>1685</v>
      </c>
      <c r="C54" s="148" t="s">
        <v>2555</v>
      </c>
      <c r="D54" s="149" t="s">
        <v>273</v>
      </c>
      <c r="E54" s="150">
        <v>1</v>
      </c>
      <c r="F54" s="151">
        <v>0</v>
      </c>
      <c r="G54" s="152">
        <f>E54*F54</f>
        <v>0</v>
      </c>
      <c r="H54" s="153">
        <v>0</v>
      </c>
      <c r="I54" s="154">
        <f>E54*H54</f>
        <v>0</v>
      </c>
      <c r="J54" s="153"/>
      <c r="K54" s="154">
        <f>E54*J54</f>
        <v>0</v>
      </c>
      <c r="O54" s="145"/>
      <c r="Z54" s="145"/>
      <c r="AA54" s="145">
        <v>12</v>
      </c>
      <c r="AB54" s="145">
        <v>0</v>
      </c>
      <c r="AC54" s="145">
        <v>21</v>
      </c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55">
        <f>G54</f>
        <v>0</v>
      </c>
      <c r="BA54" s="145"/>
      <c r="BB54" s="145"/>
      <c r="BC54" s="145"/>
      <c r="BD54" s="145"/>
      <c r="BE54" s="145"/>
      <c r="BF54" s="145"/>
      <c r="BG54" s="145"/>
      <c r="BH54" s="145"/>
      <c r="BI54" s="145"/>
      <c r="CA54" s="145">
        <v>12</v>
      </c>
      <c r="CB54" s="145">
        <v>0</v>
      </c>
      <c r="CZ54" s="108">
        <v>2</v>
      </c>
    </row>
    <row r="55" spans="1:104" ht="12.75">
      <c r="A55" s="146">
        <v>22</v>
      </c>
      <c r="B55" s="147" t="s">
        <v>1687</v>
      </c>
      <c r="C55" s="148" t="s">
        <v>2556</v>
      </c>
      <c r="D55" s="149" t="s">
        <v>273</v>
      </c>
      <c r="E55" s="150">
        <v>3</v>
      </c>
      <c r="F55" s="151">
        <v>0</v>
      </c>
      <c r="G55" s="152">
        <f>E55*F55</f>
        <v>0</v>
      </c>
      <c r="H55" s="153">
        <v>0</v>
      </c>
      <c r="I55" s="154">
        <f>E55*H55</f>
        <v>0</v>
      </c>
      <c r="J55" s="153"/>
      <c r="K55" s="154">
        <f>E55*J55</f>
        <v>0</v>
      </c>
      <c r="O55" s="145"/>
      <c r="Z55" s="145"/>
      <c r="AA55" s="145">
        <v>12</v>
      </c>
      <c r="AB55" s="145">
        <v>0</v>
      </c>
      <c r="AC55" s="145">
        <v>22</v>
      </c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55">
        <f>G55</f>
        <v>0</v>
      </c>
      <c r="BA55" s="145"/>
      <c r="BB55" s="145"/>
      <c r="BC55" s="145"/>
      <c r="BD55" s="145"/>
      <c r="BE55" s="145"/>
      <c r="BF55" s="145"/>
      <c r="BG55" s="145"/>
      <c r="BH55" s="145"/>
      <c r="BI55" s="145"/>
      <c r="CA55" s="145">
        <v>12</v>
      </c>
      <c r="CB55" s="145">
        <v>0</v>
      </c>
      <c r="CZ55" s="108">
        <v>2</v>
      </c>
    </row>
    <row r="56" spans="1:104" ht="22.5">
      <c r="A56" s="146">
        <v>23</v>
      </c>
      <c r="B56" s="147" t="s">
        <v>1689</v>
      </c>
      <c r="C56" s="148" t="s">
        <v>2557</v>
      </c>
      <c r="D56" s="149" t="s">
        <v>1661</v>
      </c>
      <c r="E56" s="150">
        <v>84</v>
      </c>
      <c r="F56" s="151">
        <v>0</v>
      </c>
      <c r="G56" s="152">
        <f>E56*F56</f>
        <v>0</v>
      </c>
      <c r="H56" s="153">
        <v>0</v>
      </c>
      <c r="I56" s="154">
        <f>E56*H56</f>
        <v>0</v>
      </c>
      <c r="J56" s="153"/>
      <c r="K56" s="154">
        <f>E56*J56</f>
        <v>0</v>
      </c>
      <c r="O56" s="145"/>
      <c r="Z56" s="145"/>
      <c r="AA56" s="145">
        <v>12</v>
      </c>
      <c r="AB56" s="145">
        <v>0</v>
      </c>
      <c r="AC56" s="145">
        <v>23</v>
      </c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55">
        <f>G56</f>
        <v>0</v>
      </c>
      <c r="BA56" s="145"/>
      <c r="BB56" s="145"/>
      <c r="BC56" s="145"/>
      <c r="BD56" s="145"/>
      <c r="BE56" s="145"/>
      <c r="BF56" s="145"/>
      <c r="BG56" s="145"/>
      <c r="BH56" s="145"/>
      <c r="BI56" s="145"/>
      <c r="CA56" s="145">
        <v>12</v>
      </c>
      <c r="CB56" s="145">
        <v>0</v>
      </c>
      <c r="CZ56" s="108">
        <v>2</v>
      </c>
    </row>
    <row r="57" spans="1:104" ht="22.5">
      <c r="A57" s="146">
        <v>24</v>
      </c>
      <c r="B57" s="147" t="s">
        <v>1691</v>
      </c>
      <c r="C57" s="148" t="s">
        <v>2558</v>
      </c>
      <c r="D57" s="149" t="s">
        <v>273</v>
      </c>
      <c r="E57" s="150">
        <v>3</v>
      </c>
      <c r="F57" s="151">
        <v>0</v>
      </c>
      <c r="G57" s="152">
        <f>E57*F57</f>
        <v>0</v>
      </c>
      <c r="H57" s="153">
        <v>0</v>
      </c>
      <c r="I57" s="154">
        <f>E57*H57</f>
        <v>0</v>
      </c>
      <c r="J57" s="153"/>
      <c r="K57" s="154">
        <f>E57*J57</f>
        <v>0</v>
      </c>
      <c r="O57" s="145"/>
      <c r="Z57" s="145"/>
      <c r="AA57" s="145">
        <v>12</v>
      </c>
      <c r="AB57" s="145">
        <v>0</v>
      </c>
      <c r="AC57" s="145">
        <v>24</v>
      </c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55">
        <f>G57</f>
        <v>0</v>
      </c>
      <c r="BA57" s="145"/>
      <c r="BB57" s="145"/>
      <c r="BC57" s="145"/>
      <c r="BD57" s="145"/>
      <c r="BE57" s="145"/>
      <c r="BF57" s="145"/>
      <c r="BG57" s="145"/>
      <c r="BH57" s="145"/>
      <c r="BI57" s="145"/>
      <c r="CA57" s="145">
        <v>12</v>
      </c>
      <c r="CB57" s="145">
        <v>0</v>
      </c>
      <c r="CZ57" s="108">
        <v>2</v>
      </c>
    </row>
    <row r="58" spans="1:104" ht="22.5">
      <c r="A58" s="146">
        <v>25</v>
      </c>
      <c r="B58" s="147" t="s">
        <v>1693</v>
      </c>
      <c r="C58" s="148" t="s">
        <v>2559</v>
      </c>
      <c r="D58" s="149" t="s">
        <v>1637</v>
      </c>
      <c r="E58" s="150">
        <v>1</v>
      </c>
      <c r="F58" s="151">
        <v>0</v>
      </c>
      <c r="G58" s="152">
        <f>E58*F58</f>
        <v>0</v>
      </c>
      <c r="H58" s="153">
        <v>0</v>
      </c>
      <c r="I58" s="154">
        <f>E58*H58</f>
        <v>0</v>
      </c>
      <c r="J58" s="153"/>
      <c r="K58" s="154">
        <f>E58*J58</f>
        <v>0</v>
      </c>
      <c r="O58" s="145"/>
      <c r="Z58" s="145"/>
      <c r="AA58" s="145">
        <v>12</v>
      </c>
      <c r="AB58" s="145">
        <v>0</v>
      </c>
      <c r="AC58" s="145">
        <v>25</v>
      </c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55">
        <f>G58</f>
        <v>0</v>
      </c>
      <c r="BA58" s="145"/>
      <c r="BB58" s="145"/>
      <c r="BC58" s="145"/>
      <c r="BD58" s="145"/>
      <c r="BE58" s="145"/>
      <c r="BF58" s="145"/>
      <c r="BG58" s="145"/>
      <c r="BH58" s="145"/>
      <c r="BI58" s="145"/>
      <c r="CA58" s="145">
        <v>12</v>
      </c>
      <c r="CB58" s="145">
        <v>0</v>
      </c>
      <c r="CZ58" s="108">
        <v>2</v>
      </c>
    </row>
    <row r="59" spans="1:61" ht="25.5">
      <c r="A59" s="156"/>
      <c r="B59" s="157"/>
      <c r="C59" s="160" t="s">
        <v>2560</v>
      </c>
      <c r="D59" s="161"/>
      <c r="E59" s="162">
        <v>1</v>
      </c>
      <c r="F59" s="163"/>
      <c r="G59" s="164"/>
      <c r="H59" s="165"/>
      <c r="I59" s="158"/>
      <c r="J59" s="166"/>
      <c r="K59" s="158"/>
      <c r="M59" s="159" t="s">
        <v>2560</v>
      </c>
      <c r="O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67" t="str">
        <f>C58</f>
        <v>automatické dopouštění vody do systému ÚT (doplňovací zařízení s nastavitelným tlakem</v>
      </c>
      <c r="BE59" s="145"/>
      <c r="BF59" s="145"/>
      <c r="BG59" s="145"/>
      <c r="BH59" s="145"/>
      <c r="BI59" s="145"/>
    </row>
    <row r="60" spans="1:104" ht="12.75">
      <c r="A60" s="146">
        <v>26</v>
      </c>
      <c r="B60" s="147" t="s">
        <v>1695</v>
      </c>
      <c r="C60" s="148" t="s">
        <v>2561</v>
      </c>
      <c r="D60" s="149" t="s">
        <v>1637</v>
      </c>
      <c r="E60" s="150">
        <v>1</v>
      </c>
      <c r="F60" s="151">
        <v>0</v>
      </c>
      <c r="G60" s="152">
        <f>E60*F60</f>
        <v>0</v>
      </c>
      <c r="H60" s="153">
        <v>0</v>
      </c>
      <c r="I60" s="154">
        <f>E60*H60</f>
        <v>0</v>
      </c>
      <c r="J60" s="153"/>
      <c r="K60" s="154">
        <f>E60*J60</f>
        <v>0</v>
      </c>
      <c r="O60" s="145"/>
      <c r="Z60" s="145"/>
      <c r="AA60" s="145">
        <v>12</v>
      </c>
      <c r="AB60" s="145">
        <v>0</v>
      </c>
      <c r="AC60" s="145">
        <v>26</v>
      </c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55">
        <f>G60</f>
        <v>0</v>
      </c>
      <c r="BA60" s="145"/>
      <c r="BB60" s="145"/>
      <c r="BC60" s="145"/>
      <c r="BD60" s="145"/>
      <c r="BE60" s="145"/>
      <c r="BF60" s="145"/>
      <c r="BG60" s="145"/>
      <c r="BH60" s="145"/>
      <c r="BI60" s="145"/>
      <c r="CA60" s="145">
        <v>12</v>
      </c>
      <c r="CB60" s="145">
        <v>0</v>
      </c>
      <c r="CZ60" s="108">
        <v>2</v>
      </c>
    </row>
    <row r="61" spans="1:104" ht="12.75">
      <c r="A61" s="146">
        <v>27</v>
      </c>
      <c r="B61" s="147" t="s">
        <v>1697</v>
      </c>
      <c r="C61" s="148" t="s">
        <v>2562</v>
      </c>
      <c r="D61" s="149" t="s">
        <v>273</v>
      </c>
      <c r="E61" s="150">
        <v>6</v>
      </c>
      <c r="F61" s="151">
        <v>0</v>
      </c>
      <c r="G61" s="152">
        <f>E61*F61</f>
        <v>0</v>
      </c>
      <c r="H61" s="153">
        <v>0</v>
      </c>
      <c r="I61" s="154">
        <f>E61*H61</f>
        <v>0</v>
      </c>
      <c r="J61" s="153"/>
      <c r="K61" s="154">
        <f>E61*J61</f>
        <v>0</v>
      </c>
      <c r="O61" s="145"/>
      <c r="Z61" s="145"/>
      <c r="AA61" s="145">
        <v>12</v>
      </c>
      <c r="AB61" s="145">
        <v>0</v>
      </c>
      <c r="AC61" s="145">
        <v>27</v>
      </c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55">
        <f>G61</f>
        <v>0</v>
      </c>
      <c r="BA61" s="145"/>
      <c r="BB61" s="145"/>
      <c r="BC61" s="145"/>
      <c r="BD61" s="145"/>
      <c r="BE61" s="145"/>
      <c r="BF61" s="145"/>
      <c r="BG61" s="145"/>
      <c r="BH61" s="145"/>
      <c r="BI61" s="145"/>
      <c r="CA61" s="145">
        <v>12</v>
      </c>
      <c r="CB61" s="145">
        <v>0</v>
      </c>
      <c r="CZ61" s="108">
        <v>2</v>
      </c>
    </row>
    <row r="62" spans="1:104" ht="12.75">
      <c r="A62" s="146">
        <v>28</v>
      </c>
      <c r="B62" s="147" t="s">
        <v>1699</v>
      </c>
      <c r="C62" s="148" t="s">
        <v>2563</v>
      </c>
      <c r="D62" s="149" t="s">
        <v>273</v>
      </c>
      <c r="E62" s="150">
        <v>1</v>
      </c>
      <c r="F62" s="151">
        <v>0</v>
      </c>
      <c r="G62" s="152">
        <f>E62*F62</f>
        <v>0</v>
      </c>
      <c r="H62" s="153">
        <v>0</v>
      </c>
      <c r="I62" s="154">
        <f>E62*H62</f>
        <v>0</v>
      </c>
      <c r="J62" s="153"/>
      <c r="K62" s="154">
        <f>E62*J62</f>
        <v>0</v>
      </c>
      <c r="O62" s="145"/>
      <c r="Z62" s="145"/>
      <c r="AA62" s="145">
        <v>12</v>
      </c>
      <c r="AB62" s="145">
        <v>0</v>
      </c>
      <c r="AC62" s="145">
        <v>28</v>
      </c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55">
        <f>G62</f>
        <v>0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CA62" s="145">
        <v>12</v>
      </c>
      <c r="CB62" s="145">
        <v>0</v>
      </c>
      <c r="CZ62" s="108">
        <v>2</v>
      </c>
    </row>
    <row r="63" spans="1:104" ht="22.5">
      <c r="A63" s="146">
        <v>29</v>
      </c>
      <c r="B63" s="147" t="s">
        <v>1703</v>
      </c>
      <c r="C63" s="148" t="s">
        <v>2564</v>
      </c>
      <c r="D63" s="149" t="s">
        <v>273</v>
      </c>
      <c r="E63" s="150">
        <v>6</v>
      </c>
      <c r="F63" s="151">
        <v>0</v>
      </c>
      <c r="G63" s="152">
        <f>E63*F63</f>
        <v>0</v>
      </c>
      <c r="H63" s="153">
        <v>0</v>
      </c>
      <c r="I63" s="154">
        <f>E63*H63</f>
        <v>0</v>
      </c>
      <c r="J63" s="153"/>
      <c r="K63" s="154">
        <f>E63*J63</f>
        <v>0</v>
      </c>
      <c r="O63" s="145"/>
      <c r="Z63" s="145"/>
      <c r="AA63" s="145">
        <v>12</v>
      </c>
      <c r="AB63" s="145">
        <v>0</v>
      </c>
      <c r="AC63" s="145">
        <v>29</v>
      </c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55">
        <f>G63</f>
        <v>0</v>
      </c>
      <c r="BA63" s="145"/>
      <c r="BB63" s="145"/>
      <c r="BC63" s="145"/>
      <c r="BD63" s="145"/>
      <c r="BE63" s="145"/>
      <c r="BF63" s="145"/>
      <c r="BG63" s="145"/>
      <c r="BH63" s="145"/>
      <c r="BI63" s="145"/>
      <c r="CA63" s="145">
        <v>12</v>
      </c>
      <c r="CB63" s="145">
        <v>0</v>
      </c>
      <c r="CZ63" s="108">
        <v>2</v>
      </c>
    </row>
    <row r="64" spans="1:104" ht="22.5">
      <c r="A64" s="146">
        <v>30</v>
      </c>
      <c r="B64" s="147" t="s">
        <v>1705</v>
      </c>
      <c r="C64" s="148" t="s">
        <v>2565</v>
      </c>
      <c r="D64" s="149" t="s">
        <v>1637</v>
      </c>
      <c r="E64" s="150">
        <v>3</v>
      </c>
      <c r="F64" s="151">
        <v>0</v>
      </c>
      <c r="G64" s="152">
        <f>E64*F64</f>
        <v>0</v>
      </c>
      <c r="H64" s="153">
        <v>0</v>
      </c>
      <c r="I64" s="154">
        <f>E64*H64</f>
        <v>0</v>
      </c>
      <c r="J64" s="153"/>
      <c r="K64" s="154">
        <f>E64*J64</f>
        <v>0</v>
      </c>
      <c r="O64" s="145"/>
      <c r="Z64" s="145"/>
      <c r="AA64" s="145">
        <v>12</v>
      </c>
      <c r="AB64" s="145">
        <v>0</v>
      </c>
      <c r="AC64" s="145">
        <v>30</v>
      </c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55">
        <f>G64</f>
        <v>0</v>
      </c>
      <c r="BA64" s="145"/>
      <c r="BB64" s="145"/>
      <c r="BC64" s="145"/>
      <c r="BD64" s="145"/>
      <c r="BE64" s="145"/>
      <c r="BF64" s="145"/>
      <c r="BG64" s="145"/>
      <c r="BH64" s="145"/>
      <c r="BI64" s="145"/>
      <c r="CA64" s="145">
        <v>12</v>
      </c>
      <c r="CB64" s="145">
        <v>0</v>
      </c>
      <c r="CZ64" s="108">
        <v>2</v>
      </c>
    </row>
    <row r="65" spans="1:104" ht="12.75">
      <c r="A65" s="146">
        <v>31</v>
      </c>
      <c r="B65" s="147" t="s">
        <v>1709</v>
      </c>
      <c r="C65" s="148" t="s">
        <v>2566</v>
      </c>
      <c r="D65" s="149" t="s">
        <v>1637</v>
      </c>
      <c r="E65" s="150">
        <v>1</v>
      </c>
      <c r="F65" s="151">
        <v>0</v>
      </c>
      <c r="G65" s="152">
        <f>E65*F65</f>
        <v>0</v>
      </c>
      <c r="H65" s="153">
        <v>0</v>
      </c>
      <c r="I65" s="154">
        <f>E65*H65</f>
        <v>0</v>
      </c>
      <c r="J65" s="153"/>
      <c r="K65" s="154">
        <f>E65*J65</f>
        <v>0</v>
      </c>
      <c r="O65" s="145"/>
      <c r="Z65" s="145"/>
      <c r="AA65" s="145">
        <v>12</v>
      </c>
      <c r="AB65" s="145">
        <v>0</v>
      </c>
      <c r="AC65" s="145">
        <v>31</v>
      </c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55">
        <f>G65</f>
        <v>0</v>
      </c>
      <c r="BA65" s="145"/>
      <c r="BB65" s="145"/>
      <c r="BC65" s="145"/>
      <c r="BD65" s="145"/>
      <c r="BE65" s="145"/>
      <c r="BF65" s="145"/>
      <c r="BG65" s="145"/>
      <c r="BH65" s="145"/>
      <c r="BI65" s="145"/>
      <c r="CA65" s="145">
        <v>12</v>
      </c>
      <c r="CB65" s="145">
        <v>0</v>
      </c>
      <c r="CZ65" s="108">
        <v>2</v>
      </c>
    </row>
    <row r="66" spans="1:104" ht="33.75">
      <c r="A66" s="146">
        <v>32</v>
      </c>
      <c r="B66" s="147" t="s">
        <v>1711</v>
      </c>
      <c r="C66" s="148" t="s">
        <v>2567</v>
      </c>
      <c r="D66" s="149" t="s">
        <v>1637</v>
      </c>
      <c r="E66" s="150">
        <v>1</v>
      </c>
      <c r="F66" s="151">
        <v>0</v>
      </c>
      <c r="G66" s="152">
        <f>E66*F66</f>
        <v>0</v>
      </c>
      <c r="H66" s="153">
        <v>0</v>
      </c>
      <c r="I66" s="154">
        <f>E66*H66</f>
        <v>0</v>
      </c>
      <c r="J66" s="153"/>
      <c r="K66" s="154">
        <f>E66*J66</f>
        <v>0</v>
      </c>
      <c r="O66" s="145"/>
      <c r="Z66" s="145"/>
      <c r="AA66" s="145">
        <v>12</v>
      </c>
      <c r="AB66" s="145">
        <v>0</v>
      </c>
      <c r="AC66" s="145">
        <v>32</v>
      </c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55">
        <f>G66</f>
        <v>0</v>
      </c>
      <c r="BA66" s="145"/>
      <c r="BB66" s="145"/>
      <c r="BC66" s="145"/>
      <c r="BD66" s="145"/>
      <c r="BE66" s="145"/>
      <c r="BF66" s="145"/>
      <c r="BG66" s="145"/>
      <c r="BH66" s="145"/>
      <c r="BI66" s="145"/>
      <c r="CA66" s="145">
        <v>12</v>
      </c>
      <c r="CB66" s="145">
        <v>0</v>
      </c>
      <c r="CZ66" s="108">
        <v>2</v>
      </c>
    </row>
    <row r="67" spans="1:104" ht="33.75">
      <c r="A67" s="146">
        <v>33</v>
      </c>
      <c r="B67" s="147" t="s">
        <v>1713</v>
      </c>
      <c r="C67" s="148" t="s">
        <v>2568</v>
      </c>
      <c r="D67" s="149" t="s">
        <v>1637</v>
      </c>
      <c r="E67" s="150">
        <v>3</v>
      </c>
      <c r="F67" s="151">
        <v>0</v>
      </c>
      <c r="G67" s="152">
        <f>E67*F67</f>
        <v>0</v>
      </c>
      <c r="H67" s="153">
        <v>0</v>
      </c>
      <c r="I67" s="154">
        <f>E67*H67</f>
        <v>0</v>
      </c>
      <c r="J67" s="153"/>
      <c r="K67" s="154">
        <f>E67*J67</f>
        <v>0</v>
      </c>
      <c r="O67" s="145"/>
      <c r="Z67" s="145"/>
      <c r="AA67" s="145">
        <v>12</v>
      </c>
      <c r="AB67" s="145">
        <v>0</v>
      </c>
      <c r="AC67" s="145">
        <v>33</v>
      </c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55">
        <f>G67</f>
        <v>0</v>
      </c>
      <c r="BA67" s="145"/>
      <c r="BB67" s="145"/>
      <c r="BC67" s="145"/>
      <c r="BD67" s="145"/>
      <c r="BE67" s="145"/>
      <c r="BF67" s="145"/>
      <c r="BG67" s="145"/>
      <c r="BH67" s="145"/>
      <c r="BI67" s="145"/>
      <c r="CA67" s="145">
        <v>12</v>
      </c>
      <c r="CB67" s="145">
        <v>0</v>
      </c>
      <c r="CZ67" s="108">
        <v>2</v>
      </c>
    </row>
    <row r="68" spans="1:104" ht="12.75">
      <c r="A68" s="146">
        <v>34</v>
      </c>
      <c r="B68" s="147" t="s">
        <v>1715</v>
      </c>
      <c r="C68" s="148" t="s">
        <v>2569</v>
      </c>
      <c r="D68" s="149" t="s">
        <v>1661</v>
      </c>
      <c r="E68" s="150">
        <v>8</v>
      </c>
      <c r="F68" s="151">
        <v>0</v>
      </c>
      <c r="G68" s="152">
        <f>E68*F68</f>
        <v>0</v>
      </c>
      <c r="H68" s="153">
        <v>0</v>
      </c>
      <c r="I68" s="154">
        <f>E68*H68</f>
        <v>0</v>
      </c>
      <c r="J68" s="153"/>
      <c r="K68" s="154">
        <f>E68*J68</f>
        <v>0</v>
      </c>
      <c r="O68" s="145"/>
      <c r="Z68" s="145"/>
      <c r="AA68" s="145">
        <v>12</v>
      </c>
      <c r="AB68" s="145">
        <v>0</v>
      </c>
      <c r="AC68" s="145">
        <v>34</v>
      </c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55">
        <f>G68</f>
        <v>0</v>
      </c>
      <c r="BA68" s="145"/>
      <c r="BB68" s="145"/>
      <c r="BC68" s="145"/>
      <c r="BD68" s="145"/>
      <c r="BE68" s="145"/>
      <c r="BF68" s="145"/>
      <c r="BG68" s="145"/>
      <c r="BH68" s="145"/>
      <c r="BI68" s="145"/>
      <c r="CA68" s="145">
        <v>12</v>
      </c>
      <c r="CB68" s="145">
        <v>0</v>
      </c>
      <c r="CZ68" s="108">
        <v>2</v>
      </c>
    </row>
    <row r="69" spans="1:104" ht="12.75">
      <c r="A69" s="146">
        <v>35</v>
      </c>
      <c r="B69" s="147" t="s">
        <v>1717</v>
      </c>
      <c r="C69" s="148" t="s">
        <v>2570</v>
      </c>
      <c r="D69" s="149" t="s">
        <v>1661</v>
      </c>
      <c r="E69" s="150">
        <v>30</v>
      </c>
      <c r="F69" s="151">
        <v>0</v>
      </c>
      <c r="G69" s="152">
        <f>E69*F69</f>
        <v>0</v>
      </c>
      <c r="H69" s="153">
        <v>0</v>
      </c>
      <c r="I69" s="154">
        <f>E69*H69</f>
        <v>0</v>
      </c>
      <c r="J69" s="153"/>
      <c r="K69" s="154">
        <f>E69*J69</f>
        <v>0</v>
      </c>
      <c r="O69" s="145"/>
      <c r="Z69" s="145"/>
      <c r="AA69" s="145">
        <v>12</v>
      </c>
      <c r="AB69" s="145">
        <v>0</v>
      </c>
      <c r="AC69" s="145">
        <v>35</v>
      </c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55">
        <f>G69</f>
        <v>0</v>
      </c>
      <c r="BA69" s="145"/>
      <c r="BB69" s="145"/>
      <c r="BC69" s="145"/>
      <c r="BD69" s="145"/>
      <c r="BE69" s="145"/>
      <c r="BF69" s="145"/>
      <c r="BG69" s="145"/>
      <c r="BH69" s="145"/>
      <c r="BI69" s="145"/>
      <c r="CA69" s="145">
        <v>12</v>
      </c>
      <c r="CB69" s="145">
        <v>0</v>
      </c>
      <c r="CZ69" s="108">
        <v>2</v>
      </c>
    </row>
    <row r="70" spans="1:104" ht="12.75">
      <c r="A70" s="146">
        <v>36</v>
      </c>
      <c r="B70" s="147" t="s">
        <v>1719</v>
      </c>
      <c r="C70" s="148" t="s">
        <v>2571</v>
      </c>
      <c r="D70" s="149" t="s">
        <v>1661</v>
      </c>
      <c r="E70" s="150">
        <v>12</v>
      </c>
      <c r="F70" s="151">
        <v>0</v>
      </c>
      <c r="G70" s="152">
        <f>E70*F70</f>
        <v>0</v>
      </c>
      <c r="H70" s="153">
        <v>0</v>
      </c>
      <c r="I70" s="154">
        <f>E70*H70</f>
        <v>0</v>
      </c>
      <c r="J70" s="153"/>
      <c r="K70" s="154">
        <f>E70*J70</f>
        <v>0</v>
      </c>
      <c r="O70" s="145"/>
      <c r="Z70" s="145"/>
      <c r="AA70" s="145">
        <v>12</v>
      </c>
      <c r="AB70" s="145">
        <v>0</v>
      </c>
      <c r="AC70" s="145">
        <v>36</v>
      </c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55">
        <f>G70</f>
        <v>0</v>
      </c>
      <c r="BA70" s="145"/>
      <c r="BB70" s="145"/>
      <c r="BC70" s="145"/>
      <c r="BD70" s="145"/>
      <c r="BE70" s="145"/>
      <c r="BF70" s="145"/>
      <c r="BG70" s="145"/>
      <c r="BH70" s="145"/>
      <c r="BI70" s="145"/>
      <c r="CA70" s="145">
        <v>12</v>
      </c>
      <c r="CB70" s="145">
        <v>0</v>
      </c>
      <c r="CZ70" s="108">
        <v>2</v>
      </c>
    </row>
    <row r="71" spans="1:104" ht="12.75">
      <c r="A71" s="146">
        <v>37</v>
      </c>
      <c r="B71" s="147" t="s">
        <v>1721</v>
      </c>
      <c r="C71" s="148" t="s">
        <v>2572</v>
      </c>
      <c r="D71" s="149" t="s">
        <v>1661</v>
      </c>
      <c r="E71" s="150">
        <v>8</v>
      </c>
      <c r="F71" s="151">
        <v>0</v>
      </c>
      <c r="G71" s="152">
        <f>E71*F71</f>
        <v>0</v>
      </c>
      <c r="H71" s="153">
        <v>0</v>
      </c>
      <c r="I71" s="154">
        <f>E71*H71</f>
        <v>0</v>
      </c>
      <c r="J71" s="153"/>
      <c r="K71" s="154">
        <f>E71*J71</f>
        <v>0</v>
      </c>
      <c r="O71" s="145"/>
      <c r="Z71" s="145"/>
      <c r="AA71" s="145">
        <v>12</v>
      </c>
      <c r="AB71" s="145">
        <v>0</v>
      </c>
      <c r="AC71" s="145">
        <v>37</v>
      </c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55">
        <f>G71</f>
        <v>0</v>
      </c>
      <c r="BA71" s="145"/>
      <c r="BB71" s="145"/>
      <c r="BC71" s="145"/>
      <c r="BD71" s="145"/>
      <c r="BE71" s="145"/>
      <c r="BF71" s="145"/>
      <c r="BG71" s="145"/>
      <c r="BH71" s="145"/>
      <c r="BI71" s="145"/>
      <c r="CA71" s="145">
        <v>12</v>
      </c>
      <c r="CB71" s="145">
        <v>0</v>
      </c>
      <c r="CZ71" s="108">
        <v>2</v>
      </c>
    </row>
    <row r="72" spans="1:104" ht="12.75">
      <c r="A72" s="146">
        <v>38</v>
      </c>
      <c r="B72" s="147" t="s">
        <v>2240</v>
      </c>
      <c r="C72" s="148" t="s">
        <v>2573</v>
      </c>
      <c r="D72" s="149" t="s">
        <v>1661</v>
      </c>
      <c r="E72" s="150">
        <v>8</v>
      </c>
      <c r="F72" s="151">
        <v>0</v>
      </c>
      <c r="G72" s="152">
        <f>E72*F72</f>
        <v>0</v>
      </c>
      <c r="H72" s="153">
        <v>0</v>
      </c>
      <c r="I72" s="154">
        <f>E72*H72</f>
        <v>0</v>
      </c>
      <c r="J72" s="153"/>
      <c r="K72" s="154">
        <f>E72*J72</f>
        <v>0</v>
      </c>
      <c r="O72" s="145"/>
      <c r="Z72" s="145"/>
      <c r="AA72" s="145">
        <v>12</v>
      </c>
      <c r="AB72" s="145">
        <v>0</v>
      </c>
      <c r="AC72" s="145">
        <v>38</v>
      </c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55">
        <f>G72</f>
        <v>0</v>
      </c>
      <c r="BA72" s="145"/>
      <c r="BB72" s="145"/>
      <c r="BC72" s="145"/>
      <c r="BD72" s="145"/>
      <c r="BE72" s="145"/>
      <c r="BF72" s="145"/>
      <c r="BG72" s="145"/>
      <c r="BH72" s="145"/>
      <c r="BI72" s="145"/>
      <c r="CA72" s="145">
        <v>12</v>
      </c>
      <c r="CB72" s="145">
        <v>0</v>
      </c>
      <c r="CZ72" s="108">
        <v>2</v>
      </c>
    </row>
    <row r="73" spans="1:104" ht="12.75">
      <c r="A73" s="146">
        <v>39</v>
      </c>
      <c r="B73" s="147" t="s">
        <v>2242</v>
      </c>
      <c r="C73" s="148" t="s">
        <v>2574</v>
      </c>
      <c r="D73" s="149" t="s">
        <v>1661</v>
      </c>
      <c r="E73" s="150">
        <v>30</v>
      </c>
      <c r="F73" s="151">
        <v>0</v>
      </c>
      <c r="G73" s="152">
        <f>E73*F73</f>
        <v>0</v>
      </c>
      <c r="H73" s="153">
        <v>0</v>
      </c>
      <c r="I73" s="154">
        <f>E73*H73</f>
        <v>0</v>
      </c>
      <c r="J73" s="153"/>
      <c r="K73" s="154">
        <f>E73*J73</f>
        <v>0</v>
      </c>
      <c r="O73" s="145"/>
      <c r="Z73" s="145"/>
      <c r="AA73" s="145">
        <v>12</v>
      </c>
      <c r="AB73" s="145">
        <v>0</v>
      </c>
      <c r="AC73" s="145">
        <v>39</v>
      </c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55">
        <f>G73</f>
        <v>0</v>
      </c>
      <c r="BA73" s="145"/>
      <c r="BB73" s="145"/>
      <c r="BC73" s="145"/>
      <c r="BD73" s="145"/>
      <c r="BE73" s="145"/>
      <c r="BF73" s="145"/>
      <c r="BG73" s="145"/>
      <c r="BH73" s="145"/>
      <c r="BI73" s="145"/>
      <c r="CA73" s="145">
        <v>12</v>
      </c>
      <c r="CB73" s="145">
        <v>0</v>
      </c>
      <c r="CZ73" s="108">
        <v>2</v>
      </c>
    </row>
    <row r="74" spans="1:104" ht="12.75">
      <c r="A74" s="146">
        <v>40</v>
      </c>
      <c r="B74" s="147" t="s">
        <v>2244</v>
      </c>
      <c r="C74" s="148" t="s">
        <v>2575</v>
      </c>
      <c r="D74" s="149" t="s">
        <v>1661</v>
      </c>
      <c r="E74" s="150">
        <v>12</v>
      </c>
      <c r="F74" s="151">
        <v>0</v>
      </c>
      <c r="G74" s="152">
        <f>E74*F74</f>
        <v>0</v>
      </c>
      <c r="H74" s="153">
        <v>0</v>
      </c>
      <c r="I74" s="154">
        <f>E74*H74</f>
        <v>0</v>
      </c>
      <c r="J74" s="153"/>
      <c r="K74" s="154">
        <f>E74*J74</f>
        <v>0</v>
      </c>
      <c r="O74" s="145"/>
      <c r="Z74" s="145"/>
      <c r="AA74" s="145">
        <v>12</v>
      </c>
      <c r="AB74" s="145">
        <v>0</v>
      </c>
      <c r="AC74" s="145">
        <v>40</v>
      </c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55">
        <f>G74</f>
        <v>0</v>
      </c>
      <c r="BA74" s="145"/>
      <c r="BB74" s="145"/>
      <c r="BC74" s="145"/>
      <c r="BD74" s="145"/>
      <c r="BE74" s="145"/>
      <c r="BF74" s="145"/>
      <c r="BG74" s="145"/>
      <c r="BH74" s="145"/>
      <c r="BI74" s="145"/>
      <c r="CA74" s="145">
        <v>12</v>
      </c>
      <c r="CB74" s="145">
        <v>0</v>
      </c>
      <c r="CZ74" s="108">
        <v>2</v>
      </c>
    </row>
    <row r="75" spans="1:104" ht="12.75">
      <c r="A75" s="146">
        <v>41</v>
      </c>
      <c r="B75" s="147" t="s">
        <v>2248</v>
      </c>
      <c r="C75" s="148" t="s">
        <v>2576</v>
      </c>
      <c r="D75" s="149" t="s">
        <v>1661</v>
      </c>
      <c r="E75" s="150">
        <v>8</v>
      </c>
      <c r="F75" s="151">
        <v>0</v>
      </c>
      <c r="G75" s="152">
        <f>E75*F75</f>
        <v>0</v>
      </c>
      <c r="H75" s="153">
        <v>0</v>
      </c>
      <c r="I75" s="154">
        <f>E75*H75</f>
        <v>0</v>
      </c>
      <c r="J75" s="153"/>
      <c r="K75" s="154">
        <f>E75*J75</f>
        <v>0</v>
      </c>
      <c r="O75" s="145"/>
      <c r="Z75" s="145"/>
      <c r="AA75" s="145">
        <v>12</v>
      </c>
      <c r="AB75" s="145">
        <v>0</v>
      </c>
      <c r="AC75" s="145">
        <v>41</v>
      </c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55">
        <f>G75</f>
        <v>0</v>
      </c>
      <c r="BA75" s="145"/>
      <c r="BB75" s="145"/>
      <c r="BC75" s="145"/>
      <c r="BD75" s="145"/>
      <c r="BE75" s="145"/>
      <c r="BF75" s="145"/>
      <c r="BG75" s="145"/>
      <c r="BH75" s="145"/>
      <c r="BI75" s="145"/>
      <c r="CA75" s="145">
        <v>12</v>
      </c>
      <c r="CB75" s="145">
        <v>0</v>
      </c>
      <c r="CZ75" s="108">
        <v>2</v>
      </c>
    </row>
    <row r="76" spans="1:104" ht="12.75">
      <c r="A76" s="146">
        <v>42</v>
      </c>
      <c r="B76" s="147" t="s">
        <v>2250</v>
      </c>
      <c r="C76" s="148" t="s">
        <v>2577</v>
      </c>
      <c r="D76" s="149" t="s">
        <v>1637</v>
      </c>
      <c r="E76" s="150">
        <v>1</v>
      </c>
      <c r="F76" s="151">
        <v>0</v>
      </c>
      <c r="G76" s="152">
        <f>E76*F76</f>
        <v>0</v>
      </c>
      <c r="H76" s="153">
        <v>0</v>
      </c>
      <c r="I76" s="154">
        <f>E76*H76</f>
        <v>0</v>
      </c>
      <c r="J76" s="153"/>
      <c r="K76" s="154">
        <f>E76*J76</f>
        <v>0</v>
      </c>
      <c r="O76" s="145"/>
      <c r="Z76" s="145"/>
      <c r="AA76" s="145">
        <v>12</v>
      </c>
      <c r="AB76" s="145">
        <v>0</v>
      </c>
      <c r="AC76" s="145">
        <v>42</v>
      </c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55">
        <f>G76</f>
        <v>0</v>
      </c>
      <c r="BA76" s="145"/>
      <c r="BB76" s="145"/>
      <c r="BC76" s="145"/>
      <c r="BD76" s="145"/>
      <c r="BE76" s="145"/>
      <c r="BF76" s="145"/>
      <c r="BG76" s="145"/>
      <c r="BH76" s="145"/>
      <c r="BI76" s="145"/>
      <c r="CA76" s="145">
        <v>12</v>
      </c>
      <c r="CB76" s="145">
        <v>0</v>
      </c>
      <c r="CZ76" s="108">
        <v>2</v>
      </c>
    </row>
    <row r="77" spans="1:104" ht="12.75">
      <c r="A77" s="146">
        <v>43</v>
      </c>
      <c r="B77" s="147" t="s">
        <v>2252</v>
      </c>
      <c r="C77" s="148" t="s">
        <v>2578</v>
      </c>
      <c r="D77" s="149" t="s">
        <v>1637</v>
      </c>
      <c r="E77" s="150">
        <v>1</v>
      </c>
      <c r="F77" s="151">
        <v>0</v>
      </c>
      <c r="G77" s="152">
        <f>E77*F77</f>
        <v>0</v>
      </c>
      <c r="H77" s="153">
        <v>0</v>
      </c>
      <c r="I77" s="154">
        <f>E77*H77</f>
        <v>0</v>
      </c>
      <c r="J77" s="153"/>
      <c r="K77" s="154">
        <f>E77*J77</f>
        <v>0</v>
      </c>
      <c r="O77" s="145"/>
      <c r="Z77" s="145"/>
      <c r="AA77" s="145">
        <v>12</v>
      </c>
      <c r="AB77" s="145">
        <v>0</v>
      </c>
      <c r="AC77" s="145">
        <v>43</v>
      </c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55">
        <f>G77</f>
        <v>0</v>
      </c>
      <c r="BA77" s="145"/>
      <c r="BB77" s="145"/>
      <c r="BC77" s="145"/>
      <c r="BD77" s="145"/>
      <c r="BE77" s="145"/>
      <c r="BF77" s="145"/>
      <c r="BG77" s="145"/>
      <c r="BH77" s="145"/>
      <c r="BI77" s="145"/>
      <c r="CA77" s="145">
        <v>12</v>
      </c>
      <c r="CB77" s="145">
        <v>0</v>
      </c>
      <c r="CZ77" s="108">
        <v>2</v>
      </c>
    </row>
    <row r="78" spans="1:61" ht="12.75">
      <c r="A78" s="156"/>
      <c r="B78" s="157"/>
      <c r="C78" s="160" t="s">
        <v>2579</v>
      </c>
      <c r="D78" s="161"/>
      <c r="E78" s="162">
        <v>0</v>
      </c>
      <c r="F78" s="163"/>
      <c r="G78" s="164"/>
      <c r="H78" s="165"/>
      <c r="I78" s="158"/>
      <c r="J78" s="166"/>
      <c r="K78" s="158"/>
      <c r="M78" s="159" t="s">
        <v>2579</v>
      </c>
      <c r="O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67" t="str">
        <f>C77</f>
        <v xml:space="preserve">vysokoteplotní tepelné čerpadlo vzduch/voda </v>
      </c>
      <c r="BE78" s="145"/>
      <c r="BF78" s="145"/>
      <c r="BG78" s="145"/>
      <c r="BH78" s="145"/>
      <c r="BI78" s="145"/>
    </row>
    <row r="79" spans="1:61" ht="22.5">
      <c r="A79" s="156"/>
      <c r="B79" s="157"/>
      <c r="C79" s="160" t="s">
        <v>2580</v>
      </c>
      <c r="D79" s="161"/>
      <c r="E79" s="162">
        <v>0</v>
      </c>
      <c r="F79" s="163"/>
      <c r="G79" s="164"/>
      <c r="H79" s="165"/>
      <c r="I79" s="158"/>
      <c r="J79" s="166"/>
      <c r="K79" s="158"/>
      <c r="M79" s="159" t="s">
        <v>2580</v>
      </c>
      <c r="O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67" t="str">
        <f>C78</f>
        <v>výstup teplé vody 90°C, plně ekologické chladivo CO2 (R744):</v>
      </c>
      <c r="BE79" s="145"/>
      <c r="BF79" s="145"/>
      <c r="BG79" s="145"/>
      <c r="BH79" s="145"/>
      <c r="BI79" s="145"/>
    </row>
    <row r="80" spans="1:61" ht="22.5">
      <c r="A80" s="156"/>
      <c r="B80" s="157"/>
      <c r="C80" s="160" t="s">
        <v>2581</v>
      </c>
      <c r="D80" s="161"/>
      <c r="E80" s="162">
        <v>0</v>
      </c>
      <c r="F80" s="163"/>
      <c r="G80" s="164"/>
      <c r="H80" s="165"/>
      <c r="I80" s="158"/>
      <c r="J80" s="166"/>
      <c r="K80" s="158"/>
      <c r="M80" s="159" t="s">
        <v>2581</v>
      </c>
      <c r="O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67" t="str">
        <f>C79</f>
        <v xml:space="preserve"> přímý ohřev teplé vody (zásobníky teplé vody bez vnitřních výměníků):</v>
      </c>
      <c r="BE80" s="145"/>
      <c r="BF80" s="145"/>
      <c r="BG80" s="145"/>
      <c r="BH80" s="145"/>
      <c r="BI80" s="145"/>
    </row>
    <row r="81" spans="1:61" ht="25.5">
      <c r="A81" s="156"/>
      <c r="B81" s="157"/>
      <c r="C81" s="160" t="s">
        <v>2582</v>
      </c>
      <c r="D81" s="161"/>
      <c r="E81" s="162">
        <v>0</v>
      </c>
      <c r="F81" s="163"/>
      <c r="G81" s="164"/>
      <c r="H81" s="165"/>
      <c r="I81" s="158"/>
      <c r="J81" s="166"/>
      <c r="K81" s="158"/>
      <c r="M81" s="159" t="s">
        <v>2582</v>
      </c>
      <c r="O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67" t="str">
        <f>C80</f>
        <v>tepelný výkon 30kW, průměrný roční topný faktor 3-3,3(-),provoz až do -25°C:</v>
      </c>
      <c r="BE81" s="145"/>
      <c r="BF81" s="145"/>
      <c r="BG81" s="145"/>
      <c r="BH81" s="145"/>
      <c r="BI81" s="145"/>
    </row>
    <row r="82" spans="1:61" ht="25.5">
      <c r="A82" s="156"/>
      <c r="B82" s="157"/>
      <c r="C82" s="160" t="s">
        <v>2583</v>
      </c>
      <c r="D82" s="161"/>
      <c r="E82" s="162">
        <v>0</v>
      </c>
      <c r="F82" s="163"/>
      <c r="G82" s="164"/>
      <c r="H82" s="165"/>
      <c r="I82" s="158"/>
      <c r="J82" s="166"/>
      <c r="K82" s="158"/>
      <c r="M82" s="159" t="s">
        <v>2583</v>
      </c>
      <c r="O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67" t="str">
        <f>C81</f>
        <v>frekvenčně řízený 2-stupňový kompresor (1.stupeň SCROLL, 2.stupeň ROTAČNÍ):</v>
      </c>
      <c r="BE82" s="145"/>
      <c r="BF82" s="145"/>
      <c r="BG82" s="145"/>
      <c r="BH82" s="145"/>
      <c r="BI82" s="145"/>
    </row>
    <row r="83" spans="1:61" ht="22.5">
      <c r="A83" s="156"/>
      <c r="B83" s="157"/>
      <c r="C83" s="160" t="s">
        <v>2584</v>
      </c>
      <c r="D83" s="161"/>
      <c r="E83" s="162">
        <v>0</v>
      </c>
      <c r="F83" s="163"/>
      <c r="G83" s="164"/>
      <c r="H83" s="165"/>
      <c r="I83" s="158"/>
      <c r="J83" s="166"/>
      <c r="K83" s="158"/>
      <c r="M83" s="159" t="s">
        <v>2584</v>
      </c>
      <c r="O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67" t="str">
        <f>C82</f>
        <v>maximální tlak SV 5bar:</v>
      </c>
      <c r="BE83" s="145"/>
      <c r="BF83" s="145"/>
      <c r="BG83" s="145"/>
      <c r="BH83" s="145"/>
      <c r="BI83" s="145"/>
    </row>
    <row r="84" spans="1:61" ht="22.5">
      <c r="A84" s="156"/>
      <c r="B84" s="157"/>
      <c r="C84" s="160" t="s">
        <v>2585</v>
      </c>
      <c r="D84" s="161"/>
      <c r="E84" s="162">
        <v>0</v>
      </c>
      <c r="F84" s="163"/>
      <c r="G84" s="164"/>
      <c r="H84" s="165"/>
      <c r="I84" s="158"/>
      <c r="J84" s="166"/>
      <c r="K84" s="158"/>
      <c r="M84" s="159" t="s">
        <v>2585</v>
      </c>
      <c r="O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67" t="str">
        <f>C83</f>
        <v xml:space="preserve">připojovací rozměry odvod kondenzátu 3/4", vstup SV, výstup TV 3/4": </v>
      </c>
      <c r="BE84" s="145"/>
      <c r="BF84" s="145"/>
      <c r="BG84" s="145"/>
      <c r="BH84" s="145"/>
      <c r="BI84" s="145"/>
    </row>
    <row r="85" spans="1:61" ht="12.75">
      <c r="A85" s="156"/>
      <c r="B85" s="157"/>
      <c r="C85" s="160" t="s">
        <v>2586</v>
      </c>
      <c r="D85" s="161"/>
      <c r="E85" s="162">
        <v>0</v>
      </c>
      <c r="F85" s="163"/>
      <c r="G85" s="164"/>
      <c r="H85" s="165"/>
      <c r="I85" s="158"/>
      <c r="J85" s="166"/>
      <c r="K85" s="158"/>
      <c r="M85" s="159" t="s">
        <v>2586</v>
      </c>
      <c r="O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67" t="str">
        <f>C84</f>
        <v xml:space="preserve"> el.proud 21A, start.proud 5A, 3f, 400V,elektrický příkon 13,1kW:</v>
      </c>
      <c r="BE85" s="145"/>
      <c r="BF85" s="145"/>
      <c r="BG85" s="145"/>
      <c r="BH85" s="145"/>
      <c r="BI85" s="145"/>
    </row>
    <row r="86" spans="1:61" ht="12.75">
      <c r="A86" s="156"/>
      <c r="B86" s="157"/>
      <c r="C86" s="160" t="s">
        <v>2587</v>
      </c>
      <c r="D86" s="161"/>
      <c r="E86" s="162">
        <v>1</v>
      </c>
      <c r="F86" s="163"/>
      <c r="G86" s="164"/>
      <c r="H86" s="165"/>
      <c r="I86" s="158"/>
      <c r="J86" s="166"/>
      <c r="K86" s="158"/>
      <c r="M86" s="159" t="s">
        <v>2587</v>
      </c>
      <c r="O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67" t="str">
        <f>C85</f>
        <v>doporučený jistič 25A, char.C, CYKY 5Cx 4mm2:</v>
      </c>
      <c r="BE86" s="145"/>
      <c r="BF86" s="145"/>
      <c r="BG86" s="145"/>
      <c r="BH86" s="145"/>
      <c r="BI86" s="145"/>
    </row>
    <row r="87" spans="1:104" ht="12.75">
      <c r="A87" s="146">
        <v>44</v>
      </c>
      <c r="B87" s="147" t="s">
        <v>2254</v>
      </c>
      <c r="C87" s="148" t="s">
        <v>2588</v>
      </c>
      <c r="D87" s="149" t="s">
        <v>273</v>
      </c>
      <c r="E87" s="150">
        <v>1</v>
      </c>
      <c r="F87" s="151">
        <v>0</v>
      </c>
      <c r="G87" s="152">
        <f>E87*F87</f>
        <v>0</v>
      </c>
      <c r="H87" s="153">
        <v>0</v>
      </c>
      <c r="I87" s="154">
        <f>E87*H87</f>
        <v>0</v>
      </c>
      <c r="J87" s="153"/>
      <c r="K87" s="154">
        <f>E87*J87</f>
        <v>0</v>
      </c>
      <c r="O87" s="145"/>
      <c r="Z87" s="145"/>
      <c r="AA87" s="145">
        <v>12</v>
      </c>
      <c r="AB87" s="145">
        <v>0</v>
      </c>
      <c r="AC87" s="145">
        <v>44</v>
      </c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55">
        <f>G87</f>
        <v>0</v>
      </c>
      <c r="BA87" s="145"/>
      <c r="BB87" s="145"/>
      <c r="BC87" s="145"/>
      <c r="BD87" s="145"/>
      <c r="BE87" s="145"/>
      <c r="BF87" s="145"/>
      <c r="BG87" s="145"/>
      <c r="BH87" s="145"/>
      <c r="BI87" s="145"/>
      <c r="CA87" s="145">
        <v>12</v>
      </c>
      <c r="CB87" s="145">
        <v>0</v>
      </c>
      <c r="CZ87" s="108">
        <v>2</v>
      </c>
    </row>
    <row r="88" spans="1:104" ht="22.5">
      <c r="A88" s="146">
        <v>45</v>
      </c>
      <c r="B88" s="147" t="s">
        <v>2256</v>
      </c>
      <c r="C88" s="148" t="s">
        <v>2589</v>
      </c>
      <c r="D88" s="149" t="s">
        <v>1637</v>
      </c>
      <c r="E88" s="150">
        <v>2</v>
      </c>
      <c r="F88" s="151">
        <v>0</v>
      </c>
      <c r="G88" s="152">
        <f>E88*F88</f>
        <v>0</v>
      </c>
      <c r="H88" s="153">
        <v>0</v>
      </c>
      <c r="I88" s="154">
        <f>E88*H88</f>
        <v>0</v>
      </c>
      <c r="J88" s="153"/>
      <c r="K88" s="154">
        <f>E88*J88</f>
        <v>0</v>
      </c>
      <c r="O88" s="145"/>
      <c r="Z88" s="145"/>
      <c r="AA88" s="145">
        <v>12</v>
      </c>
      <c r="AB88" s="145">
        <v>0</v>
      </c>
      <c r="AC88" s="145">
        <v>45</v>
      </c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55">
        <f>G88</f>
        <v>0</v>
      </c>
      <c r="BA88" s="145"/>
      <c r="BB88" s="145"/>
      <c r="BC88" s="145"/>
      <c r="BD88" s="145"/>
      <c r="BE88" s="145"/>
      <c r="BF88" s="145"/>
      <c r="BG88" s="145"/>
      <c r="BH88" s="145"/>
      <c r="BI88" s="145"/>
      <c r="CA88" s="145">
        <v>12</v>
      </c>
      <c r="CB88" s="145">
        <v>0</v>
      </c>
      <c r="CZ88" s="108">
        <v>2</v>
      </c>
    </row>
    <row r="89" spans="1:61" ht="25.5">
      <c r="A89" s="156"/>
      <c r="B89" s="157"/>
      <c r="C89" s="160" t="s">
        <v>2590</v>
      </c>
      <c r="D89" s="161"/>
      <c r="E89" s="162">
        <v>0</v>
      </c>
      <c r="F89" s="163"/>
      <c r="G89" s="164"/>
      <c r="H89" s="165"/>
      <c r="I89" s="158"/>
      <c r="J89" s="166"/>
      <c r="K89" s="158"/>
      <c r="M89" s="159" t="s">
        <v>2590</v>
      </c>
      <c r="O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67" t="str">
        <f>C88</f>
        <v>zásobník teplé (užitkové) vody; pro přímé připojení na tepelné čerpadlo ohřevu TV</v>
      </c>
      <c r="BE89" s="145"/>
      <c r="BF89" s="145"/>
      <c r="BG89" s="145"/>
      <c r="BH89" s="145"/>
      <c r="BI89" s="145"/>
    </row>
    <row r="90" spans="1:61" ht="22.5">
      <c r="A90" s="156"/>
      <c r="B90" s="157"/>
      <c r="C90" s="160" t="s">
        <v>2591</v>
      </c>
      <c r="D90" s="161"/>
      <c r="E90" s="162">
        <v>0</v>
      </c>
      <c r="F90" s="163"/>
      <c r="G90" s="164"/>
      <c r="H90" s="165"/>
      <c r="I90" s="158"/>
      <c r="J90" s="166"/>
      <c r="K90" s="158"/>
      <c r="M90" s="159" t="s">
        <v>2591</v>
      </c>
      <c r="O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67" t="str">
        <f>C89</f>
        <v xml:space="preserve"> snímatelná tepelná izolace,objem zásobníku 1000I:</v>
      </c>
      <c r="BE90" s="145"/>
      <c r="BF90" s="145"/>
      <c r="BG90" s="145"/>
      <c r="BH90" s="145"/>
      <c r="BI90" s="145"/>
    </row>
    <row r="91" spans="1:61" ht="25.5">
      <c r="A91" s="156"/>
      <c r="B91" s="157"/>
      <c r="C91" s="160" t="s">
        <v>2592</v>
      </c>
      <c r="D91" s="161"/>
      <c r="E91" s="162">
        <v>0</v>
      </c>
      <c r="F91" s="163"/>
      <c r="G91" s="164"/>
      <c r="H91" s="165"/>
      <c r="I91" s="158"/>
      <c r="J91" s="166"/>
      <c r="K91" s="158"/>
      <c r="M91" s="159" t="s">
        <v>2592</v>
      </c>
      <c r="O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67" t="str">
        <f>C90</f>
        <v xml:space="preserve"> výška 2242mm sklopná výška 2260mm připojovací vývody 6/4",de 1070mm:</v>
      </c>
      <c r="BE91" s="145"/>
      <c r="BF91" s="145"/>
      <c r="BG91" s="145"/>
      <c r="BH91" s="145"/>
      <c r="BI91" s="145"/>
    </row>
    <row r="92" spans="1:61" ht="12.75">
      <c r="A92" s="156"/>
      <c r="B92" s="157"/>
      <c r="C92" s="160" t="s">
        <v>2593</v>
      </c>
      <c r="D92" s="161"/>
      <c r="E92" s="162">
        <v>2</v>
      </c>
      <c r="F92" s="163"/>
      <c r="G92" s="164"/>
      <c r="H92" s="165"/>
      <c r="I92" s="158"/>
      <c r="J92" s="166"/>
      <c r="K92" s="158"/>
      <c r="M92" s="159" t="s">
        <v>2593</v>
      </c>
      <c r="O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67" t="str">
        <f>C91</f>
        <v xml:space="preserve"> jímka na teplotní čidlo 2x 5ks,příruba čistící d300mm:</v>
      </c>
      <c r="BE92" s="145"/>
      <c r="BF92" s="145"/>
      <c r="BG92" s="145"/>
      <c r="BH92" s="145"/>
      <c r="BI92" s="145"/>
    </row>
    <row r="93" spans="1:104" ht="22.5">
      <c r="A93" s="146">
        <v>46</v>
      </c>
      <c r="B93" s="147" t="s">
        <v>2258</v>
      </c>
      <c r="C93" s="148" t="s">
        <v>2594</v>
      </c>
      <c r="D93" s="149" t="s">
        <v>1637</v>
      </c>
      <c r="E93" s="150">
        <v>2</v>
      </c>
      <c r="F93" s="151">
        <v>0</v>
      </c>
      <c r="G93" s="152">
        <f>E93*F93</f>
        <v>0</v>
      </c>
      <c r="H93" s="153">
        <v>0</v>
      </c>
      <c r="I93" s="154">
        <f>E93*H93</f>
        <v>0</v>
      </c>
      <c r="J93" s="153"/>
      <c r="K93" s="154">
        <f>E93*J93</f>
        <v>0</v>
      </c>
      <c r="O93" s="145"/>
      <c r="Z93" s="145"/>
      <c r="AA93" s="145">
        <v>12</v>
      </c>
      <c r="AB93" s="145">
        <v>0</v>
      </c>
      <c r="AC93" s="145">
        <v>46</v>
      </c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55">
        <f>G93</f>
        <v>0</v>
      </c>
      <c r="BA93" s="145"/>
      <c r="BB93" s="145"/>
      <c r="BC93" s="145"/>
      <c r="BD93" s="145"/>
      <c r="BE93" s="145"/>
      <c r="BF93" s="145"/>
      <c r="BG93" s="145"/>
      <c r="BH93" s="145"/>
      <c r="BI93" s="145"/>
      <c r="CA93" s="145">
        <v>12</v>
      </c>
      <c r="CB93" s="145">
        <v>0</v>
      </c>
      <c r="CZ93" s="108">
        <v>2</v>
      </c>
    </row>
    <row r="94" spans="1:104" ht="22.5">
      <c r="A94" s="146">
        <v>47</v>
      </c>
      <c r="B94" s="147" t="s">
        <v>2260</v>
      </c>
      <c r="C94" s="148" t="s">
        <v>2595</v>
      </c>
      <c r="D94" s="149" t="s">
        <v>2596</v>
      </c>
      <c r="E94" s="150">
        <v>12</v>
      </c>
      <c r="F94" s="151">
        <v>0</v>
      </c>
      <c r="G94" s="152">
        <f>E94*F94</f>
        <v>0</v>
      </c>
      <c r="H94" s="153">
        <v>0</v>
      </c>
      <c r="I94" s="154">
        <f>E94*H94</f>
        <v>0</v>
      </c>
      <c r="J94" s="153"/>
      <c r="K94" s="154">
        <f>E94*J94</f>
        <v>0</v>
      </c>
      <c r="O94" s="145"/>
      <c r="Z94" s="145"/>
      <c r="AA94" s="145">
        <v>12</v>
      </c>
      <c r="AB94" s="145">
        <v>0</v>
      </c>
      <c r="AC94" s="145">
        <v>47</v>
      </c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55">
        <f>G94</f>
        <v>0</v>
      </c>
      <c r="BA94" s="145"/>
      <c r="BB94" s="145"/>
      <c r="BC94" s="145"/>
      <c r="BD94" s="145"/>
      <c r="BE94" s="145"/>
      <c r="BF94" s="145"/>
      <c r="BG94" s="145"/>
      <c r="BH94" s="145"/>
      <c r="BI94" s="145"/>
      <c r="CA94" s="145">
        <v>12</v>
      </c>
      <c r="CB94" s="145">
        <v>0</v>
      </c>
      <c r="CZ94" s="108">
        <v>2</v>
      </c>
    </row>
    <row r="95" spans="1:104" ht="22.5">
      <c r="A95" s="146">
        <v>48</v>
      </c>
      <c r="B95" s="147" t="s">
        <v>2266</v>
      </c>
      <c r="C95" s="148" t="s">
        <v>2597</v>
      </c>
      <c r="D95" s="149" t="s">
        <v>1637</v>
      </c>
      <c r="E95" s="150">
        <v>1</v>
      </c>
      <c r="F95" s="151">
        <v>0</v>
      </c>
      <c r="G95" s="152">
        <f>E95*F95</f>
        <v>0</v>
      </c>
      <c r="H95" s="153">
        <v>0</v>
      </c>
      <c r="I95" s="154">
        <f>E95*H95</f>
        <v>0</v>
      </c>
      <c r="J95" s="153"/>
      <c r="K95" s="154">
        <f>E95*J95</f>
        <v>0</v>
      </c>
      <c r="O95" s="145"/>
      <c r="Z95" s="145"/>
      <c r="AA95" s="145">
        <v>12</v>
      </c>
      <c r="AB95" s="145">
        <v>0</v>
      </c>
      <c r="AC95" s="145">
        <v>48</v>
      </c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55">
        <f>G95</f>
        <v>0</v>
      </c>
      <c r="BA95" s="145"/>
      <c r="BB95" s="145"/>
      <c r="BC95" s="145"/>
      <c r="BD95" s="145"/>
      <c r="BE95" s="145"/>
      <c r="BF95" s="145"/>
      <c r="BG95" s="145"/>
      <c r="BH95" s="145"/>
      <c r="BI95" s="145"/>
      <c r="CA95" s="145">
        <v>12</v>
      </c>
      <c r="CB95" s="145">
        <v>0</v>
      </c>
      <c r="CZ95" s="108">
        <v>2</v>
      </c>
    </row>
    <row r="96" spans="1:104" ht="22.5">
      <c r="A96" s="146">
        <v>49</v>
      </c>
      <c r="B96" s="147" t="s">
        <v>2268</v>
      </c>
      <c r="C96" s="148" t="s">
        <v>2598</v>
      </c>
      <c r="D96" s="149" t="s">
        <v>1637</v>
      </c>
      <c r="E96" s="150">
        <v>1</v>
      </c>
      <c r="F96" s="151">
        <v>0</v>
      </c>
      <c r="G96" s="152">
        <f>E96*F96</f>
        <v>0</v>
      </c>
      <c r="H96" s="153">
        <v>0</v>
      </c>
      <c r="I96" s="154">
        <f>E96*H96</f>
        <v>0</v>
      </c>
      <c r="J96" s="153"/>
      <c r="K96" s="154">
        <f>E96*J96</f>
        <v>0</v>
      </c>
      <c r="O96" s="145"/>
      <c r="Z96" s="145"/>
      <c r="AA96" s="145">
        <v>12</v>
      </c>
      <c r="AB96" s="145">
        <v>0</v>
      </c>
      <c r="AC96" s="145">
        <v>49</v>
      </c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55">
        <f>G96</f>
        <v>0</v>
      </c>
      <c r="BA96" s="145"/>
      <c r="BB96" s="145"/>
      <c r="BC96" s="145"/>
      <c r="BD96" s="145"/>
      <c r="BE96" s="145"/>
      <c r="BF96" s="145"/>
      <c r="BG96" s="145"/>
      <c r="BH96" s="145"/>
      <c r="BI96" s="145"/>
      <c r="CA96" s="145">
        <v>12</v>
      </c>
      <c r="CB96" s="145">
        <v>0</v>
      </c>
      <c r="CZ96" s="108">
        <v>2</v>
      </c>
    </row>
    <row r="97" spans="1:104" ht="12.75">
      <c r="A97" s="146">
        <v>50</v>
      </c>
      <c r="B97" s="147" t="s">
        <v>2270</v>
      </c>
      <c r="C97" s="148" t="s">
        <v>2599</v>
      </c>
      <c r="D97" s="149" t="s">
        <v>1637</v>
      </c>
      <c r="E97" s="150">
        <v>1</v>
      </c>
      <c r="F97" s="151">
        <v>0</v>
      </c>
      <c r="G97" s="152">
        <f>E97*F97</f>
        <v>0</v>
      </c>
      <c r="H97" s="153">
        <v>0</v>
      </c>
      <c r="I97" s="154">
        <f>E97*H97</f>
        <v>0</v>
      </c>
      <c r="J97" s="153"/>
      <c r="K97" s="154">
        <f>E97*J97</f>
        <v>0</v>
      </c>
      <c r="O97" s="145"/>
      <c r="Z97" s="145"/>
      <c r="AA97" s="145">
        <v>12</v>
      </c>
      <c r="AB97" s="145">
        <v>0</v>
      </c>
      <c r="AC97" s="145">
        <v>50</v>
      </c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55">
        <f>G97</f>
        <v>0</v>
      </c>
      <c r="BA97" s="145"/>
      <c r="BB97" s="145"/>
      <c r="BC97" s="145"/>
      <c r="BD97" s="145"/>
      <c r="BE97" s="145"/>
      <c r="BF97" s="145"/>
      <c r="BG97" s="145"/>
      <c r="BH97" s="145"/>
      <c r="BI97" s="145"/>
      <c r="CA97" s="145">
        <v>12</v>
      </c>
      <c r="CB97" s="145">
        <v>0</v>
      </c>
      <c r="CZ97" s="108">
        <v>2</v>
      </c>
    </row>
    <row r="98" spans="1:104" ht="12.75">
      <c r="A98" s="146">
        <v>51</v>
      </c>
      <c r="B98" s="147" t="s">
        <v>2274</v>
      </c>
      <c r="C98" s="148" t="s">
        <v>2600</v>
      </c>
      <c r="D98" s="149" t="s">
        <v>1637</v>
      </c>
      <c r="E98" s="150">
        <v>1</v>
      </c>
      <c r="F98" s="151">
        <v>0</v>
      </c>
      <c r="G98" s="152">
        <f>E98*F98</f>
        <v>0</v>
      </c>
      <c r="H98" s="153">
        <v>0</v>
      </c>
      <c r="I98" s="154">
        <f>E98*H98</f>
        <v>0</v>
      </c>
      <c r="J98" s="153"/>
      <c r="K98" s="154">
        <f>E98*J98</f>
        <v>0</v>
      </c>
      <c r="O98" s="145"/>
      <c r="Z98" s="145"/>
      <c r="AA98" s="145">
        <v>12</v>
      </c>
      <c r="AB98" s="145">
        <v>0</v>
      </c>
      <c r="AC98" s="145">
        <v>51</v>
      </c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55">
        <f>G98</f>
        <v>0</v>
      </c>
      <c r="BA98" s="145"/>
      <c r="BB98" s="145"/>
      <c r="BC98" s="145"/>
      <c r="BD98" s="145"/>
      <c r="BE98" s="145"/>
      <c r="BF98" s="145"/>
      <c r="BG98" s="145"/>
      <c r="BH98" s="145"/>
      <c r="BI98" s="145"/>
      <c r="CA98" s="145">
        <v>12</v>
      </c>
      <c r="CB98" s="145">
        <v>0</v>
      </c>
      <c r="CZ98" s="108">
        <v>2</v>
      </c>
    </row>
    <row r="99" spans="1:104" ht="22.5">
      <c r="A99" s="146">
        <v>52</v>
      </c>
      <c r="B99" s="147" t="s">
        <v>2276</v>
      </c>
      <c r="C99" s="148" t="s">
        <v>2601</v>
      </c>
      <c r="D99" s="149" t="s">
        <v>273</v>
      </c>
      <c r="E99" s="150">
        <v>2</v>
      </c>
      <c r="F99" s="151">
        <v>0</v>
      </c>
      <c r="G99" s="152">
        <f>E99*F99</f>
        <v>0</v>
      </c>
      <c r="H99" s="153">
        <v>0</v>
      </c>
      <c r="I99" s="154">
        <f>E99*H99</f>
        <v>0</v>
      </c>
      <c r="J99" s="153"/>
      <c r="K99" s="154">
        <f>E99*J99</f>
        <v>0</v>
      </c>
      <c r="O99" s="145"/>
      <c r="Z99" s="145"/>
      <c r="AA99" s="145">
        <v>12</v>
      </c>
      <c r="AB99" s="145">
        <v>0</v>
      </c>
      <c r="AC99" s="145">
        <v>52</v>
      </c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55">
        <f>G99</f>
        <v>0</v>
      </c>
      <c r="BA99" s="145"/>
      <c r="BB99" s="145"/>
      <c r="BC99" s="145"/>
      <c r="BD99" s="145"/>
      <c r="BE99" s="145"/>
      <c r="BF99" s="145"/>
      <c r="BG99" s="145"/>
      <c r="BH99" s="145"/>
      <c r="BI99" s="145"/>
      <c r="CA99" s="145">
        <v>12</v>
      </c>
      <c r="CB99" s="145">
        <v>0</v>
      </c>
      <c r="CZ99" s="108">
        <v>2</v>
      </c>
    </row>
    <row r="100" spans="1:104" ht="12.75">
      <c r="A100" s="146">
        <v>53</v>
      </c>
      <c r="B100" s="147" t="s">
        <v>2278</v>
      </c>
      <c r="C100" s="148" t="s">
        <v>2602</v>
      </c>
      <c r="D100" s="149" t="s">
        <v>273</v>
      </c>
      <c r="E100" s="150">
        <v>1</v>
      </c>
      <c r="F100" s="151">
        <v>0</v>
      </c>
      <c r="G100" s="152">
        <f>E100*F100</f>
        <v>0</v>
      </c>
      <c r="H100" s="153">
        <v>0</v>
      </c>
      <c r="I100" s="154">
        <f>E100*H100</f>
        <v>0</v>
      </c>
      <c r="J100" s="153"/>
      <c r="K100" s="154">
        <f>E100*J100</f>
        <v>0</v>
      </c>
      <c r="O100" s="145"/>
      <c r="Z100" s="145"/>
      <c r="AA100" s="145">
        <v>12</v>
      </c>
      <c r="AB100" s="145">
        <v>0</v>
      </c>
      <c r="AC100" s="145">
        <v>53</v>
      </c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55">
        <f>G100</f>
        <v>0</v>
      </c>
      <c r="BA100" s="145"/>
      <c r="BB100" s="145"/>
      <c r="BC100" s="145"/>
      <c r="BD100" s="145"/>
      <c r="BE100" s="145"/>
      <c r="BF100" s="145"/>
      <c r="BG100" s="145"/>
      <c r="BH100" s="145"/>
      <c r="BI100" s="145"/>
      <c r="CA100" s="145">
        <v>12</v>
      </c>
      <c r="CB100" s="145">
        <v>0</v>
      </c>
      <c r="CZ100" s="108">
        <v>2</v>
      </c>
    </row>
    <row r="101" spans="1:104" ht="12.75">
      <c r="A101" s="146">
        <v>54</v>
      </c>
      <c r="B101" s="147" t="s">
        <v>2281</v>
      </c>
      <c r="C101" s="148" t="s">
        <v>2603</v>
      </c>
      <c r="D101" s="149" t="s">
        <v>273</v>
      </c>
      <c r="E101" s="150">
        <v>2</v>
      </c>
      <c r="F101" s="151">
        <v>0</v>
      </c>
      <c r="G101" s="152">
        <f>E101*F101</f>
        <v>0</v>
      </c>
      <c r="H101" s="153">
        <v>0</v>
      </c>
      <c r="I101" s="154">
        <f>E101*H101</f>
        <v>0</v>
      </c>
      <c r="J101" s="153"/>
      <c r="K101" s="154">
        <f>E101*J101</f>
        <v>0</v>
      </c>
      <c r="O101" s="145"/>
      <c r="Z101" s="145"/>
      <c r="AA101" s="145">
        <v>12</v>
      </c>
      <c r="AB101" s="145">
        <v>0</v>
      </c>
      <c r="AC101" s="145">
        <v>54</v>
      </c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55">
        <f>G101</f>
        <v>0</v>
      </c>
      <c r="BA101" s="145"/>
      <c r="BB101" s="145"/>
      <c r="BC101" s="145"/>
      <c r="BD101" s="145"/>
      <c r="BE101" s="145"/>
      <c r="BF101" s="145"/>
      <c r="BG101" s="145"/>
      <c r="BH101" s="145"/>
      <c r="BI101" s="145"/>
      <c r="CA101" s="145">
        <v>12</v>
      </c>
      <c r="CB101" s="145">
        <v>0</v>
      </c>
      <c r="CZ101" s="108">
        <v>2</v>
      </c>
    </row>
    <row r="102" spans="1:104" ht="12.75">
      <c r="A102" s="146">
        <v>55</v>
      </c>
      <c r="B102" s="147" t="s">
        <v>2283</v>
      </c>
      <c r="C102" s="148" t="s">
        <v>2604</v>
      </c>
      <c r="D102" s="149" t="s">
        <v>273</v>
      </c>
      <c r="E102" s="150">
        <v>1</v>
      </c>
      <c r="F102" s="151">
        <v>0</v>
      </c>
      <c r="G102" s="152">
        <f>E102*F102</f>
        <v>0</v>
      </c>
      <c r="H102" s="153">
        <v>0</v>
      </c>
      <c r="I102" s="154">
        <f>E102*H102</f>
        <v>0</v>
      </c>
      <c r="J102" s="153"/>
      <c r="K102" s="154">
        <f>E102*J102</f>
        <v>0</v>
      </c>
      <c r="O102" s="145"/>
      <c r="Z102" s="145"/>
      <c r="AA102" s="145">
        <v>12</v>
      </c>
      <c r="AB102" s="145">
        <v>0</v>
      </c>
      <c r="AC102" s="145">
        <v>55</v>
      </c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55">
        <f>G102</f>
        <v>0</v>
      </c>
      <c r="BA102" s="145"/>
      <c r="BB102" s="145"/>
      <c r="BC102" s="145"/>
      <c r="BD102" s="145"/>
      <c r="BE102" s="145"/>
      <c r="BF102" s="145"/>
      <c r="BG102" s="145"/>
      <c r="BH102" s="145"/>
      <c r="BI102" s="145"/>
      <c r="CA102" s="145">
        <v>12</v>
      </c>
      <c r="CB102" s="145">
        <v>0</v>
      </c>
      <c r="CZ102" s="108">
        <v>2</v>
      </c>
    </row>
    <row r="103" spans="1:104" ht="12.75">
      <c r="A103" s="146">
        <v>56</v>
      </c>
      <c r="B103" s="147" t="s">
        <v>2288</v>
      </c>
      <c r="C103" s="148" t="s">
        <v>2605</v>
      </c>
      <c r="D103" s="149" t="s">
        <v>273</v>
      </c>
      <c r="E103" s="150">
        <v>2</v>
      </c>
      <c r="F103" s="151">
        <v>0</v>
      </c>
      <c r="G103" s="152">
        <f>E103*F103</f>
        <v>0</v>
      </c>
      <c r="H103" s="153">
        <v>0</v>
      </c>
      <c r="I103" s="154">
        <f>E103*H103</f>
        <v>0</v>
      </c>
      <c r="J103" s="153"/>
      <c r="K103" s="154">
        <f>E103*J103</f>
        <v>0</v>
      </c>
      <c r="O103" s="145"/>
      <c r="Z103" s="145"/>
      <c r="AA103" s="145">
        <v>12</v>
      </c>
      <c r="AB103" s="145">
        <v>0</v>
      </c>
      <c r="AC103" s="145">
        <v>56</v>
      </c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55">
        <f>G103</f>
        <v>0</v>
      </c>
      <c r="BA103" s="145"/>
      <c r="BB103" s="145"/>
      <c r="BC103" s="145"/>
      <c r="BD103" s="145"/>
      <c r="BE103" s="145"/>
      <c r="BF103" s="145"/>
      <c r="BG103" s="145"/>
      <c r="BH103" s="145"/>
      <c r="BI103" s="145"/>
      <c r="CA103" s="145">
        <v>12</v>
      </c>
      <c r="CB103" s="145">
        <v>0</v>
      </c>
      <c r="CZ103" s="108">
        <v>2</v>
      </c>
    </row>
    <row r="104" spans="1:104" ht="12.75">
      <c r="A104" s="146">
        <v>57</v>
      </c>
      <c r="B104" s="147" t="s">
        <v>2290</v>
      </c>
      <c r="C104" s="148" t="s">
        <v>2606</v>
      </c>
      <c r="D104" s="149" t="s">
        <v>273</v>
      </c>
      <c r="E104" s="150">
        <v>2</v>
      </c>
      <c r="F104" s="151">
        <v>0</v>
      </c>
      <c r="G104" s="152">
        <f>E104*F104</f>
        <v>0</v>
      </c>
      <c r="H104" s="153">
        <v>0</v>
      </c>
      <c r="I104" s="154">
        <f>E104*H104</f>
        <v>0</v>
      </c>
      <c r="J104" s="153"/>
      <c r="K104" s="154">
        <f>E104*J104</f>
        <v>0</v>
      </c>
      <c r="O104" s="145"/>
      <c r="Z104" s="145"/>
      <c r="AA104" s="145">
        <v>12</v>
      </c>
      <c r="AB104" s="145">
        <v>0</v>
      </c>
      <c r="AC104" s="145">
        <v>57</v>
      </c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55">
        <f>G104</f>
        <v>0</v>
      </c>
      <c r="BA104" s="145"/>
      <c r="BB104" s="145"/>
      <c r="BC104" s="145"/>
      <c r="BD104" s="145"/>
      <c r="BE104" s="145"/>
      <c r="BF104" s="145"/>
      <c r="BG104" s="145"/>
      <c r="BH104" s="145"/>
      <c r="BI104" s="145"/>
      <c r="CA104" s="145">
        <v>12</v>
      </c>
      <c r="CB104" s="145">
        <v>0</v>
      </c>
      <c r="CZ104" s="108">
        <v>2</v>
      </c>
    </row>
    <row r="105" spans="1:104" ht="12.75">
      <c r="A105" s="146">
        <v>58</v>
      </c>
      <c r="B105" s="147" t="s">
        <v>2292</v>
      </c>
      <c r="C105" s="148" t="s">
        <v>2607</v>
      </c>
      <c r="D105" s="149" t="s">
        <v>273</v>
      </c>
      <c r="E105" s="150">
        <v>4</v>
      </c>
      <c r="F105" s="151">
        <v>0</v>
      </c>
      <c r="G105" s="152">
        <f>E105*F105</f>
        <v>0</v>
      </c>
      <c r="H105" s="153">
        <v>0</v>
      </c>
      <c r="I105" s="154">
        <f>E105*H105</f>
        <v>0</v>
      </c>
      <c r="J105" s="153"/>
      <c r="K105" s="154">
        <f>E105*J105</f>
        <v>0</v>
      </c>
      <c r="O105" s="145"/>
      <c r="Z105" s="145"/>
      <c r="AA105" s="145">
        <v>12</v>
      </c>
      <c r="AB105" s="145">
        <v>0</v>
      </c>
      <c r="AC105" s="145">
        <v>58</v>
      </c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55">
        <f>G105</f>
        <v>0</v>
      </c>
      <c r="BA105" s="145"/>
      <c r="BB105" s="145"/>
      <c r="BC105" s="145"/>
      <c r="BD105" s="145"/>
      <c r="BE105" s="145"/>
      <c r="BF105" s="145"/>
      <c r="BG105" s="145"/>
      <c r="BH105" s="145"/>
      <c r="BI105" s="145"/>
      <c r="CA105" s="145">
        <v>12</v>
      </c>
      <c r="CB105" s="145">
        <v>0</v>
      </c>
      <c r="CZ105" s="108">
        <v>2</v>
      </c>
    </row>
    <row r="106" spans="1:104" ht="22.5">
      <c r="A106" s="146">
        <v>59</v>
      </c>
      <c r="B106" s="147" t="s">
        <v>2294</v>
      </c>
      <c r="C106" s="148" t="s">
        <v>2608</v>
      </c>
      <c r="D106" s="149" t="s">
        <v>1661</v>
      </c>
      <c r="E106" s="150">
        <v>1</v>
      </c>
      <c r="F106" s="151">
        <v>0</v>
      </c>
      <c r="G106" s="152">
        <f>E106*F106</f>
        <v>0</v>
      </c>
      <c r="H106" s="153">
        <v>0</v>
      </c>
      <c r="I106" s="154">
        <f>E106*H106</f>
        <v>0</v>
      </c>
      <c r="J106" s="153"/>
      <c r="K106" s="154">
        <f>E106*J106</f>
        <v>0</v>
      </c>
      <c r="O106" s="145"/>
      <c r="Z106" s="145"/>
      <c r="AA106" s="145">
        <v>12</v>
      </c>
      <c r="AB106" s="145">
        <v>0</v>
      </c>
      <c r="AC106" s="145">
        <v>59</v>
      </c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55">
        <f>G106</f>
        <v>0</v>
      </c>
      <c r="BA106" s="145"/>
      <c r="BB106" s="145"/>
      <c r="BC106" s="145"/>
      <c r="BD106" s="145"/>
      <c r="BE106" s="145"/>
      <c r="BF106" s="145"/>
      <c r="BG106" s="145"/>
      <c r="BH106" s="145"/>
      <c r="BI106" s="145"/>
      <c r="CA106" s="145">
        <v>12</v>
      </c>
      <c r="CB106" s="145">
        <v>0</v>
      </c>
      <c r="CZ106" s="108">
        <v>2</v>
      </c>
    </row>
    <row r="107" spans="1:104" ht="22.5">
      <c r="A107" s="146">
        <v>60</v>
      </c>
      <c r="B107" s="147" t="s">
        <v>2296</v>
      </c>
      <c r="C107" s="148" t="s">
        <v>2609</v>
      </c>
      <c r="D107" s="149" t="s">
        <v>1637</v>
      </c>
      <c r="E107" s="150">
        <v>1</v>
      </c>
      <c r="F107" s="151">
        <v>0</v>
      </c>
      <c r="G107" s="152">
        <f>E107*F107</f>
        <v>0</v>
      </c>
      <c r="H107" s="153">
        <v>0</v>
      </c>
      <c r="I107" s="154">
        <f>E107*H107</f>
        <v>0</v>
      </c>
      <c r="J107" s="153"/>
      <c r="K107" s="154">
        <f>E107*J107</f>
        <v>0</v>
      </c>
      <c r="O107" s="145"/>
      <c r="Z107" s="145"/>
      <c r="AA107" s="145">
        <v>12</v>
      </c>
      <c r="AB107" s="145">
        <v>0</v>
      </c>
      <c r="AC107" s="145">
        <v>60</v>
      </c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55">
        <f>G107</f>
        <v>0</v>
      </c>
      <c r="BA107" s="145"/>
      <c r="BB107" s="145"/>
      <c r="BC107" s="145"/>
      <c r="BD107" s="145"/>
      <c r="BE107" s="145"/>
      <c r="BF107" s="145"/>
      <c r="BG107" s="145"/>
      <c r="BH107" s="145"/>
      <c r="BI107" s="145"/>
      <c r="CA107" s="145">
        <v>12</v>
      </c>
      <c r="CB107" s="145">
        <v>0</v>
      </c>
      <c r="CZ107" s="108">
        <v>2</v>
      </c>
    </row>
    <row r="108" spans="1:61" ht="25.5">
      <c r="A108" s="156"/>
      <c r="B108" s="157"/>
      <c r="C108" s="160" t="s">
        <v>2610</v>
      </c>
      <c r="D108" s="161"/>
      <c r="E108" s="162">
        <v>0</v>
      </c>
      <c r="F108" s="163"/>
      <c r="G108" s="164"/>
      <c r="H108" s="165"/>
      <c r="I108" s="158"/>
      <c r="J108" s="166"/>
      <c r="K108" s="158"/>
      <c r="M108" s="159" t="s">
        <v>2610</v>
      </c>
      <c r="O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67" t="str">
        <f>C107</f>
        <v>expanzní nádrž plnoprůtočná s atestem pro použití na okruhu pitné vody (Aquamat)</v>
      </c>
      <c r="BE108" s="145"/>
      <c r="BF108" s="145"/>
      <c r="BG108" s="145"/>
      <c r="BH108" s="145"/>
      <c r="BI108" s="145"/>
    </row>
    <row r="109" spans="1:61" ht="12.75">
      <c r="A109" s="156"/>
      <c r="B109" s="157"/>
      <c r="C109" s="160" t="s">
        <v>2611</v>
      </c>
      <c r="D109" s="161"/>
      <c r="E109" s="162">
        <v>1</v>
      </c>
      <c r="F109" s="163"/>
      <c r="G109" s="164"/>
      <c r="H109" s="165"/>
      <c r="I109" s="158"/>
      <c r="J109" s="166"/>
      <c r="K109" s="158"/>
      <c r="M109" s="159" t="s">
        <v>2611</v>
      </c>
      <c r="O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67" t="str">
        <f>C108</f>
        <v xml:space="preserve"> 200/10, vč.plnoprůtočné připojovací armatury:</v>
      </c>
      <c r="BE109" s="145"/>
      <c r="BF109" s="145"/>
      <c r="BG109" s="145"/>
      <c r="BH109" s="145"/>
      <c r="BI109" s="145"/>
    </row>
    <row r="110" spans="1:104" ht="33.75">
      <c r="A110" s="146">
        <v>61</v>
      </c>
      <c r="B110" s="147" t="s">
        <v>2298</v>
      </c>
      <c r="C110" s="148" t="s">
        <v>2612</v>
      </c>
      <c r="D110" s="149" t="s">
        <v>1637</v>
      </c>
      <c r="E110" s="150">
        <v>1</v>
      </c>
      <c r="F110" s="151">
        <v>0</v>
      </c>
      <c r="G110" s="152">
        <f>E110*F110</f>
        <v>0</v>
      </c>
      <c r="H110" s="153">
        <v>0</v>
      </c>
      <c r="I110" s="154">
        <f>E110*H110</f>
        <v>0</v>
      </c>
      <c r="J110" s="153"/>
      <c r="K110" s="154">
        <f>E110*J110</f>
        <v>0</v>
      </c>
      <c r="O110" s="145"/>
      <c r="Z110" s="145"/>
      <c r="AA110" s="145">
        <v>12</v>
      </c>
      <c r="AB110" s="145">
        <v>0</v>
      </c>
      <c r="AC110" s="145">
        <v>61</v>
      </c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55">
        <f>G110</f>
        <v>0</v>
      </c>
      <c r="BA110" s="145"/>
      <c r="BB110" s="145"/>
      <c r="BC110" s="145"/>
      <c r="BD110" s="145"/>
      <c r="BE110" s="145"/>
      <c r="BF110" s="145"/>
      <c r="BG110" s="145"/>
      <c r="BH110" s="145"/>
      <c r="BI110" s="145"/>
      <c r="CA110" s="145">
        <v>12</v>
      </c>
      <c r="CB110" s="145">
        <v>0</v>
      </c>
      <c r="CZ110" s="108">
        <v>2</v>
      </c>
    </row>
    <row r="111" spans="1:61" ht="25.5">
      <c r="A111" s="156"/>
      <c r="B111" s="157"/>
      <c r="C111" s="160" t="s">
        <v>2613</v>
      </c>
      <c r="D111" s="161"/>
      <c r="E111" s="162">
        <v>1</v>
      </c>
      <c r="F111" s="163"/>
      <c r="G111" s="164"/>
      <c r="H111" s="165"/>
      <c r="I111" s="158"/>
      <c r="J111" s="166"/>
      <c r="K111" s="158"/>
      <c r="M111" s="159" t="s">
        <v>2613</v>
      </c>
      <c r="O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67" t="str">
        <f>C110</f>
        <v>úprava vody na principu galvanického článku (systémové příslušenství),servisní interval 5-8let</v>
      </c>
      <c r="BE111" s="145"/>
      <c r="BF111" s="145"/>
      <c r="BG111" s="145"/>
      <c r="BH111" s="145"/>
      <c r="BI111" s="145"/>
    </row>
    <row r="112" spans="1:104" ht="22.5">
      <c r="A112" s="146">
        <v>62</v>
      </c>
      <c r="B112" s="147" t="s">
        <v>2300</v>
      </c>
      <c r="C112" s="148" t="s">
        <v>2614</v>
      </c>
      <c r="D112" s="149" t="s">
        <v>273</v>
      </c>
      <c r="E112" s="150">
        <v>1</v>
      </c>
      <c r="F112" s="151">
        <v>0</v>
      </c>
      <c r="G112" s="152">
        <f>E112*F112</f>
        <v>0</v>
      </c>
      <c r="H112" s="153">
        <v>0</v>
      </c>
      <c r="I112" s="154">
        <f>E112*H112</f>
        <v>0</v>
      </c>
      <c r="J112" s="153"/>
      <c r="K112" s="154">
        <f>E112*J112</f>
        <v>0</v>
      </c>
      <c r="O112" s="145"/>
      <c r="Z112" s="145"/>
      <c r="AA112" s="145">
        <v>12</v>
      </c>
      <c r="AB112" s="145">
        <v>0</v>
      </c>
      <c r="AC112" s="145">
        <v>62</v>
      </c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55">
        <f>G112</f>
        <v>0</v>
      </c>
      <c r="BA112" s="145"/>
      <c r="BB112" s="145"/>
      <c r="BC112" s="145"/>
      <c r="BD112" s="145"/>
      <c r="BE112" s="145"/>
      <c r="BF112" s="145"/>
      <c r="BG112" s="145"/>
      <c r="BH112" s="145"/>
      <c r="BI112" s="145"/>
      <c r="CA112" s="145">
        <v>12</v>
      </c>
      <c r="CB112" s="145">
        <v>0</v>
      </c>
      <c r="CZ112" s="108">
        <v>2</v>
      </c>
    </row>
    <row r="113" spans="1:104" ht="22.5">
      <c r="A113" s="146">
        <v>63</v>
      </c>
      <c r="B113" s="147" t="s">
        <v>2302</v>
      </c>
      <c r="C113" s="148" t="s">
        <v>2615</v>
      </c>
      <c r="D113" s="149" t="s">
        <v>1637</v>
      </c>
      <c r="E113" s="150">
        <v>1</v>
      </c>
      <c r="F113" s="151">
        <v>0</v>
      </c>
      <c r="G113" s="152">
        <f>E113*F113</f>
        <v>0</v>
      </c>
      <c r="H113" s="153">
        <v>0</v>
      </c>
      <c r="I113" s="154">
        <f>E113*H113</f>
        <v>0</v>
      </c>
      <c r="J113" s="153"/>
      <c r="K113" s="154">
        <f>E113*J113</f>
        <v>0</v>
      </c>
      <c r="O113" s="145"/>
      <c r="Z113" s="145"/>
      <c r="AA113" s="145">
        <v>12</v>
      </c>
      <c r="AB113" s="145">
        <v>0</v>
      </c>
      <c r="AC113" s="145">
        <v>63</v>
      </c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55">
        <f>G113</f>
        <v>0</v>
      </c>
      <c r="BA113" s="145"/>
      <c r="BB113" s="145"/>
      <c r="BC113" s="145"/>
      <c r="BD113" s="145"/>
      <c r="BE113" s="145"/>
      <c r="BF113" s="145"/>
      <c r="BG113" s="145"/>
      <c r="BH113" s="145"/>
      <c r="BI113" s="145"/>
      <c r="CA113" s="145">
        <v>12</v>
      </c>
      <c r="CB113" s="145">
        <v>0</v>
      </c>
      <c r="CZ113" s="108">
        <v>2</v>
      </c>
    </row>
    <row r="114" spans="1:61" ht="25.5">
      <c r="A114" s="156"/>
      <c r="B114" s="157"/>
      <c r="C114" s="160" t="s">
        <v>2616</v>
      </c>
      <c r="D114" s="161"/>
      <c r="E114" s="162">
        <v>0</v>
      </c>
      <c r="F114" s="163"/>
      <c r="G114" s="164"/>
      <c r="H114" s="165"/>
      <c r="I114" s="158"/>
      <c r="J114" s="166"/>
      <c r="K114" s="158"/>
      <c r="M114" s="159" t="s">
        <v>2616</v>
      </c>
      <c r="O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67" t="str">
        <f>C113</f>
        <v>čtyřcestný termostatický ventil - prevence proti opaření z okruhu TV (TUV)</v>
      </c>
      <c r="BE114" s="145"/>
      <c r="BF114" s="145"/>
      <c r="BG114" s="145"/>
      <c r="BH114" s="145"/>
      <c r="BI114" s="145"/>
    </row>
    <row r="115" spans="1:61" ht="12.75">
      <c r="A115" s="156"/>
      <c r="B115" s="157"/>
      <c r="C115" s="160" t="s">
        <v>2617</v>
      </c>
      <c r="D115" s="161"/>
      <c r="E115" s="162">
        <v>1</v>
      </c>
      <c r="F115" s="163"/>
      <c r="G115" s="164"/>
      <c r="H115" s="165"/>
      <c r="I115" s="158"/>
      <c r="J115" s="166"/>
      <c r="K115" s="158"/>
      <c r="M115" s="159" t="s">
        <v>2617</v>
      </c>
      <c r="O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67" t="str">
        <f>C114</f>
        <v>osazena na výstupu TV ze zásobníku TV, rozsah nastavení 36-53°C:</v>
      </c>
      <c r="BE115" s="145"/>
      <c r="BF115" s="145"/>
      <c r="BG115" s="145"/>
      <c r="BH115" s="145"/>
      <c r="BI115" s="145"/>
    </row>
    <row r="116" spans="1:104" ht="12.75">
      <c r="A116" s="146">
        <v>64</v>
      </c>
      <c r="B116" s="147" t="s">
        <v>2304</v>
      </c>
      <c r="C116" s="148" t="s">
        <v>2618</v>
      </c>
      <c r="D116" s="149" t="s">
        <v>1637</v>
      </c>
      <c r="E116" s="150">
        <v>12</v>
      </c>
      <c r="F116" s="151">
        <v>0</v>
      </c>
      <c r="G116" s="152">
        <f>E116*F116</f>
        <v>0</v>
      </c>
      <c r="H116" s="153">
        <v>0</v>
      </c>
      <c r="I116" s="154">
        <f>E116*H116</f>
        <v>0</v>
      </c>
      <c r="J116" s="153"/>
      <c r="K116" s="154">
        <f>E116*J116</f>
        <v>0</v>
      </c>
      <c r="O116" s="145"/>
      <c r="Z116" s="145"/>
      <c r="AA116" s="145">
        <v>12</v>
      </c>
      <c r="AB116" s="145">
        <v>0</v>
      </c>
      <c r="AC116" s="145">
        <v>64</v>
      </c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55">
        <f>G116</f>
        <v>0</v>
      </c>
      <c r="BA116" s="145"/>
      <c r="BB116" s="145"/>
      <c r="BC116" s="145"/>
      <c r="BD116" s="145"/>
      <c r="BE116" s="145"/>
      <c r="BF116" s="145"/>
      <c r="BG116" s="145"/>
      <c r="BH116" s="145"/>
      <c r="BI116" s="145"/>
      <c r="CA116" s="145">
        <v>12</v>
      </c>
      <c r="CB116" s="145">
        <v>0</v>
      </c>
      <c r="CZ116" s="108">
        <v>2</v>
      </c>
    </row>
    <row r="117" spans="1:104" ht="12.75">
      <c r="A117" s="146">
        <v>65</v>
      </c>
      <c r="B117" s="147" t="s">
        <v>2306</v>
      </c>
      <c r="C117" s="148" t="s">
        <v>2619</v>
      </c>
      <c r="D117" s="149" t="s">
        <v>273</v>
      </c>
      <c r="E117" s="150">
        <v>10</v>
      </c>
      <c r="F117" s="151">
        <v>0</v>
      </c>
      <c r="G117" s="152">
        <f>E117*F117</f>
        <v>0</v>
      </c>
      <c r="H117" s="153">
        <v>0</v>
      </c>
      <c r="I117" s="154">
        <f>E117*H117</f>
        <v>0</v>
      </c>
      <c r="J117" s="153"/>
      <c r="K117" s="154">
        <f>E117*J117</f>
        <v>0</v>
      </c>
      <c r="O117" s="145"/>
      <c r="Z117" s="145"/>
      <c r="AA117" s="145">
        <v>12</v>
      </c>
      <c r="AB117" s="145">
        <v>0</v>
      </c>
      <c r="AC117" s="145">
        <v>65</v>
      </c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55">
        <f>G117</f>
        <v>0</v>
      </c>
      <c r="BA117" s="145"/>
      <c r="BB117" s="145"/>
      <c r="BC117" s="145"/>
      <c r="BD117" s="145"/>
      <c r="BE117" s="145"/>
      <c r="BF117" s="145"/>
      <c r="BG117" s="145"/>
      <c r="BH117" s="145"/>
      <c r="BI117" s="145"/>
      <c r="CA117" s="145">
        <v>12</v>
      </c>
      <c r="CB117" s="145">
        <v>0</v>
      </c>
      <c r="CZ117" s="108">
        <v>2</v>
      </c>
    </row>
    <row r="118" spans="1:104" ht="12.75">
      <c r="A118" s="146">
        <v>66</v>
      </c>
      <c r="B118" s="147" t="s">
        <v>2308</v>
      </c>
      <c r="C118" s="148" t="s">
        <v>2620</v>
      </c>
      <c r="D118" s="149" t="s">
        <v>273</v>
      </c>
      <c r="E118" s="150">
        <v>2</v>
      </c>
      <c r="F118" s="151">
        <v>0</v>
      </c>
      <c r="G118" s="152">
        <f>E118*F118</f>
        <v>0</v>
      </c>
      <c r="H118" s="153">
        <v>0</v>
      </c>
      <c r="I118" s="154">
        <f>E118*H118</f>
        <v>0</v>
      </c>
      <c r="J118" s="153"/>
      <c r="K118" s="154">
        <f>E118*J118</f>
        <v>0</v>
      </c>
      <c r="O118" s="145"/>
      <c r="Z118" s="145"/>
      <c r="AA118" s="145">
        <v>12</v>
      </c>
      <c r="AB118" s="145">
        <v>0</v>
      </c>
      <c r="AC118" s="145">
        <v>66</v>
      </c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55">
        <f>G118</f>
        <v>0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CA118" s="145">
        <v>12</v>
      </c>
      <c r="CB118" s="145">
        <v>0</v>
      </c>
      <c r="CZ118" s="108">
        <v>2</v>
      </c>
    </row>
    <row r="119" spans="1:104" ht="22.5">
      <c r="A119" s="146">
        <v>67</v>
      </c>
      <c r="B119" s="147" t="s">
        <v>2310</v>
      </c>
      <c r="C119" s="148" t="s">
        <v>2621</v>
      </c>
      <c r="D119" s="149" t="s">
        <v>1637</v>
      </c>
      <c r="E119" s="150">
        <v>1</v>
      </c>
      <c r="F119" s="151">
        <v>0</v>
      </c>
      <c r="G119" s="152">
        <f>E119*F119</f>
        <v>0</v>
      </c>
      <c r="H119" s="153">
        <v>0</v>
      </c>
      <c r="I119" s="154">
        <f>E119*H119</f>
        <v>0</v>
      </c>
      <c r="J119" s="153"/>
      <c r="K119" s="154">
        <f>E119*J119</f>
        <v>0</v>
      </c>
      <c r="O119" s="145"/>
      <c r="Z119" s="145"/>
      <c r="AA119" s="145">
        <v>12</v>
      </c>
      <c r="AB119" s="145">
        <v>0</v>
      </c>
      <c r="AC119" s="145">
        <v>67</v>
      </c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55">
        <f>G119</f>
        <v>0</v>
      </c>
      <c r="BA119" s="145"/>
      <c r="BB119" s="145"/>
      <c r="BC119" s="145"/>
      <c r="BD119" s="145"/>
      <c r="BE119" s="145"/>
      <c r="BF119" s="145"/>
      <c r="BG119" s="145"/>
      <c r="BH119" s="145"/>
      <c r="BI119" s="145"/>
      <c r="CA119" s="145">
        <v>12</v>
      </c>
      <c r="CB119" s="145">
        <v>0</v>
      </c>
      <c r="CZ119" s="108">
        <v>2</v>
      </c>
    </row>
    <row r="120" spans="1:61" ht="25.5">
      <c r="A120" s="156"/>
      <c r="B120" s="157"/>
      <c r="C120" s="160" t="s">
        <v>2622</v>
      </c>
      <c r="D120" s="161"/>
      <c r="E120" s="162">
        <v>1</v>
      </c>
      <c r="F120" s="163"/>
      <c r="G120" s="164"/>
      <c r="H120" s="165"/>
      <c r="I120" s="158"/>
      <c r="J120" s="166"/>
      <c r="K120" s="158"/>
      <c r="M120" s="159" t="s">
        <v>2622</v>
      </c>
      <c r="O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67" t="str">
        <f>C119</f>
        <v>oběhové čerpadlo cirkulace TV; bronzové tělo; energeticky úsporné; typ 25/60</v>
      </c>
      <c r="BE120" s="145"/>
      <c r="BF120" s="145"/>
      <c r="BG120" s="145"/>
      <c r="BH120" s="145"/>
      <c r="BI120" s="145"/>
    </row>
    <row r="121" spans="1:104" ht="12.75">
      <c r="A121" s="146">
        <v>68</v>
      </c>
      <c r="B121" s="147" t="s">
        <v>2312</v>
      </c>
      <c r="C121" s="148" t="s">
        <v>2561</v>
      </c>
      <c r="D121" s="149" t="s">
        <v>1637</v>
      </c>
      <c r="E121" s="150">
        <v>1</v>
      </c>
      <c r="F121" s="151">
        <v>0</v>
      </c>
      <c r="G121" s="152">
        <f>E121*F121</f>
        <v>0</v>
      </c>
      <c r="H121" s="153">
        <v>0</v>
      </c>
      <c r="I121" s="154">
        <f>E121*H121</f>
        <v>0</v>
      </c>
      <c r="J121" s="153"/>
      <c r="K121" s="154">
        <f>E121*J121</f>
        <v>0</v>
      </c>
      <c r="O121" s="145"/>
      <c r="Z121" s="145"/>
      <c r="AA121" s="145">
        <v>12</v>
      </c>
      <c r="AB121" s="145">
        <v>0</v>
      </c>
      <c r="AC121" s="145">
        <v>68</v>
      </c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55">
        <f>G121</f>
        <v>0</v>
      </c>
      <c r="BA121" s="145"/>
      <c r="BB121" s="145"/>
      <c r="BC121" s="145"/>
      <c r="BD121" s="145"/>
      <c r="BE121" s="145"/>
      <c r="BF121" s="145"/>
      <c r="BG121" s="145"/>
      <c r="BH121" s="145"/>
      <c r="BI121" s="145"/>
      <c r="CA121" s="145">
        <v>12</v>
      </c>
      <c r="CB121" s="145">
        <v>0</v>
      </c>
      <c r="CZ121" s="108">
        <v>2</v>
      </c>
    </row>
    <row r="122" spans="1:104" ht="12.75">
      <c r="A122" s="146">
        <v>69</v>
      </c>
      <c r="B122" s="147" t="s">
        <v>2314</v>
      </c>
      <c r="C122" s="148" t="s">
        <v>2577</v>
      </c>
      <c r="D122" s="149" t="s">
        <v>1637</v>
      </c>
      <c r="E122" s="150">
        <v>1</v>
      </c>
      <c r="F122" s="151">
        <v>0</v>
      </c>
      <c r="G122" s="152">
        <f>E122*F122</f>
        <v>0</v>
      </c>
      <c r="H122" s="153">
        <v>0</v>
      </c>
      <c r="I122" s="154">
        <f>E122*H122</f>
        <v>0</v>
      </c>
      <c r="J122" s="153"/>
      <c r="K122" s="154">
        <f>E122*J122</f>
        <v>0</v>
      </c>
      <c r="O122" s="145"/>
      <c r="Z122" s="145"/>
      <c r="AA122" s="145">
        <v>12</v>
      </c>
      <c r="AB122" s="145">
        <v>0</v>
      </c>
      <c r="AC122" s="145">
        <v>69</v>
      </c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55">
        <f>G122</f>
        <v>0</v>
      </c>
      <c r="BA122" s="145"/>
      <c r="BB122" s="145"/>
      <c r="BC122" s="145"/>
      <c r="BD122" s="145"/>
      <c r="BE122" s="145"/>
      <c r="BF122" s="145"/>
      <c r="BG122" s="145"/>
      <c r="BH122" s="145"/>
      <c r="BI122" s="145"/>
      <c r="CA122" s="145">
        <v>12</v>
      </c>
      <c r="CB122" s="145">
        <v>0</v>
      </c>
      <c r="CZ122" s="108">
        <v>2</v>
      </c>
    </row>
    <row r="123" spans="1:104" ht="22.5">
      <c r="A123" s="146">
        <v>70</v>
      </c>
      <c r="B123" s="147" t="s">
        <v>2316</v>
      </c>
      <c r="C123" s="148" t="s">
        <v>2623</v>
      </c>
      <c r="D123" s="149" t="s">
        <v>1637</v>
      </c>
      <c r="E123" s="150">
        <v>1</v>
      </c>
      <c r="F123" s="151">
        <v>0</v>
      </c>
      <c r="G123" s="152">
        <f>E123*F123</f>
        <v>0</v>
      </c>
      <c r="H123" s="153">
        <v>0</v>
      </c>
      <c r="I123" s="154">
        <f>E123*H123</f>
        <v>0</v>
      </c>
      <c r="J123" s="153"/>
      <c r="K123" s="154">
        <f>E123*J123</f>
        <v>0</v>
      </c>
      <c r="O123" s="145"/>
      <c r="Z123" s="145"/>
      <c r="AA123" s="145">
        <v>12</v>
      </c>
      <c r="AB123" s="145">
        <v>0</v>
      </c>
      <c r="AC123" s="145">
        <v>70</v>
      </c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55">
        <f>G123</f>
        <v>0</v>
      </c>
      <c r="BA123" s="145"/>
      <c r="BB123" s="145"/>
      <c r="BC123" s="145"/>
      <c r="BD123" s="145"/>
      <c r="BE123" s="145"/>
      <c r="BF123" s="145"/>
      <c r="BG123" s="145"/>
      <c r="BH123" s="145"/>
      <c r="BI123" s="145"/>
      <c r="CA123" s="145">
        <v>12</v>
      </c>
      <c r="CB123" s="145">
        <v>0</v>
      </c>
      <c r="CZ123" s="108">
        <v>2</v>
      </c>
    </row>
    <row r="124" spans="1:61" ht="25.5">
      <c r="A124" s="156"/>
      <c r="B124" s="157"/>
      <c r="C124" s="160" t="s">
        <v>2624</v>
      </c>
      <c r="D124" s="161"/>
      <c r="E124" s="162">
        <v>0</v>
      </c>
      <c r="F124" s="163"/>
      <c r="G124" s="164"/>
      <c r="H124" s="165"/>
      <c r="I124" s="158"/>
      <c r="J124" s="166"/>
      <c r="K124" s="158"/>
      <c r="M124" s="159" t="s">
        <v>2624</v>
      </c>
      <c r="O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67" t="str">
        <f>C123</f>
        <v>skupina pojistných a bezpečnostních armatur- přívod SV (filtr, redukční ventil, obtok, manometr</v>
      </c>
      <c r="BE124" s="145"/>
      <c r="BF124" s="145"/>
      <c r="BG124" s="145"/>
      <c r="BH124" s="145"/>
      <c r="BI124" s="145"/>
    </row>
    <row r="125" spans="1:61" ht="12.75">
      <c r="A125" s="156"/>
      <c r="B125" s="157"/>
      <c r="C125" s="160" t="s">
        <v>2625</v>
      </c>
      <c r="D125" s="161"/>
      <c r="E125" s="162">
        <v>1</v>
      </c>
      <c r="F125" s="163"/>
      <c r="G125" s="164"/>
      <c r="H125" s="165"/>
      <c r="I125" s="158"/>
      <c r="J125" s="166"/>
      <c r="K125" s="158"/>
      <c r="M125" s="159" t="s">
        <v>2625</v>
      </c>
      <c r="O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67" t="str">
        <f>C124</f>
        <v xml:space="preserve"> pojistný ventil 5bar 1,2",, zpětná klapka, uzávěr:</v>
      </c>
      <c r="BE125" s="145"/>
      <c r="BF125" s="145"/>
      <c r="BG125" s="145"/>
      <c r="BH125" s="145"/>
      <c r="BI125" s="145"/>
    </row>
    <row r="126" spans="1:104" ht="33.75">
      <c r="A126" s="146">
        <v>71</v>
      </c>
      <c r="B126" s="147" t="s">
        <v>2318</v>
      </c>
      <c r="C126" s="148" t="s">
        <v>2626</v>
      </c>
      <c r="D126" s="149" t="s">
        <v>1637</v>
      </c>
      <c r="E126" s="150">
        <v>1</v>
      </c>
      <c r="F126" s="151">
        <v>0</v>
      </c>
      <c r="G126" s="152">
        <f>E126*F126</f>
        <v>0</v>
      </c>
      <c r="H126" s="153">
        <v>0</v>
      </c>
      <c r="I126" s="154">
        <f>E126*H126</f>
        <v>0</v>
      </c>
      <c r="J126" s="153"/>
      <c r="K126" s="154">
        <f>E126*J126</f>
        <v>0</v>
      </c>
      <c r="O126" s="145"/>
      <c r="Z126" s="145"/>
      <c r="AA126" s="145">
        <v>12</v>
      </c>
      <c r="AB126" s="145">
        <v>0</v>
      </c>
      <c r="AC126" s="145">
        <v>71</v>
      </c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55">
        <f>G126</f>
        <v>0</v>
      </c>
      <c r="BA126" s="145"/>
      <c r="BB126" s="145"/>
      <c r="BC126" s="145"/>
      <c r="BD126" s="145"/>
      <c r="BE126" s="145"/>
      <c r="BF126" s="145"/>
      <c r="BG126" s="145"/>
      <c r="BH126" s="145"/>
      <c r="BI126" s="145"/>
      <c r="CA126" s="145">
        <v>12</v>
      </c>
      <c r="CB126" s="145">
        <v>0</v>
      </c>
      <c r="CZ126" s="108">
        <v>2</v>
      </c>
    </row>
    <row r="127" spans="1:61" ht="25.5">
      <c r="A127" s="156"/>
      <c r="B127" s="157"/>
      <c r="C127" s="160" t="s">
        <v>2627</v>
      </c>
      <c r="D127" s="161"/>
      <c r="E127" s="162">
        <v>1</v>
      </c>
      <c r="F127" s="163"/>
      <c r="G127" s="164"/>
      <c r="H127" s="165"/>
      <c r="I127" s="158"/>
      <c r="J127" s="166"/>
      <c r="K127" s="158"/>
      <c r="M127" s="159" t="s">
        <v>2627</v>
      </c>
      <c r="O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67" t="str">
        <f>C126</f>
        <v>základová konstrukce pro TČ_TV; hutněné štěrkové lože, betonová podkladní deska tl.150mm</v>
      </c>
      <c r="BE127" s="145"/>
      <c r="BF127" s="145"/>
      <c r="BG127" s="145"/>
      <c r="BH127" s="145"/>
      <c r="BI127" s="145"/>
    </row>
    <row r="128" spans="1:104" ht="22.5">
      <c r="A128" s="146">
        <v>72</v>
      </c>
      <c r="B128" s="147" t="s">
        <v>2320</v>
      </c>
      <c r="C128" s="148" t="s">
        <v>2628</v>
      </c>
      <c r="D128" s="149" t="s">
        <v>1637</v>
      </c>
      <c r="E128" s="150">
        <v>1</v>
      </c>
      <c r="F128" s="151">
        <v>0</v>
      </c>
      <c r="G128" s="152">
        <f>E128*F128</f>
        <v>0</v>
      </c>
      <c r="H128" s="153">
        <v>0</v>
      </c>
      <c r="I128" s="154">
        <f>E128*H128</f>
        <v>0</v>
      </c>
      <c r="J128" s="153"/>
      <c r="K128" s="154">
        <f>E128*J128</f>
        <v>0</v>
      </c>
      <c r="O128" s="145"/>
      <c r="Z128" s="145"/>
      <c r="AA128" s="145">
        <v>12</v>
      </c>
      <c r="AB128" s="145">
        <v>0</v>
      </c>
      <c r="AC128" s="145">
        <v>72</v>
      </c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55">
        <f>G128</f>
        <v>0</v>
      </c>
      <c r="BA128" s="145"/>
      <c r="BB128" s="145"/>
      <c r="BC128" s="145"/>
      <c r="BD128" s="145"/>
      <c r="BE128" s="145"/>
      <c r="BF128" s="145"/>
      <c r="BG128" s="145"/>
      <c r="BH128" s="145"/>
      <c r="BI128" s="145"/>
      <c r="CA128" s="145">
        <v>12</v>
      </c>
      <c r="CB128" s="145">
        <v>0</v>
      </c>
      <c r="CZ128" s="108">
        <v>2</v>
      </c>
    </row>
    <row r="129" spans="1:104" ht="12.75">
      <c r="A129" s="146">
        <v>73</v>
      </c>
      <c r="B129" s="147" t="s">
        <v>2322</v>
      </c>
      <c r="C129" s="148" t="s">
        <v>2566</v>
      </c>
      <c r="D129" s="149" t="s">
        <v>1637</v>
      </c>
      <c r="E129" s="150">
        <v>1</v>
      </c>
      <c r="F129" s="151">
        <v>0</v>
      </c>
      <c r="G129" s="152">
        <f>E129*F129</f>
        <v>0</v>
      </c>
      <c r="H129" s="153">
        <v>0</v>
      </c>
      <c r="I129" s="154">
        <f>E129*H129</f>
        <v>0</v>
      </c>
      <c r="J129" s="153"/>
      <c r="K129" s="154">
        <f>E129*J129</f>
        <v>0</v>
      </c>
      <c r="O129" s="145"/>
      <c r="Z129" s="145"/>
      <c r="AA129" s="145">
        <v>12</v>
      </c>
      <c r="AB129" s="145">
        <v>0</v>
      </c>
      <c r="AC129" s="145">
        <v>73</v>
      </c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55">
        <f>G129</f>
        <v>0</v>
      </c>
      <c r="BA129" s="145"/>
      <c r="BB129" s="145"/>
      <c r="BC129" s="145"/>
      <c r="BD129" s="145"/>
      <c r="BE129" s="145"/>
      <c r="BF129" s="145"/>
      <c r="BG129" s="145"/>
      <c r="BH129" s="145"/>
      <c r="BI129" s="145"/>
      <c r="CA129" s="145">
        <v>12</v>
      </c>
      <c r="CB129" s="145">
        <v>0</v>
      </c>
      <c r="CZ129" s="108">
        <v>2</v>
      </c>
    </row>
    <row r="130" spans="1:104" ht="22.5">
      <c r="A130" s="146">
        <v>74</v>
      </c>
      <c r="B130" s="147" t="s">
        <v>2324</v>
      </c>
      <c r="C130" s="148" t="s">
        <v>2629</v>
      </c>
      <c r="D130" s="149" t="s">
        <v>1637</v>
      </c>
      <c r="E130" s="150">
        <v>1</v>
      </c>
      <c r="F130" s="151">
        <v>0</v>
      </c>
      <c r="G130" s="152">
        <f>E130*F130</f>
        <v>0</v>
      </c>
      <c r="H130" s="153">
        <v>0</v>
      </c>
      <c r="I130" s="154">
        <f>E130*H130</f>
        <v>0</v>
      </c>
      <c r="J130" s="153"/>
      <c r="K130" s="154">
        <f>E130*J130</f>
        <v>0</v>
      </c>
      <c r="O130" s="145"/>
      <c r="Z130" s="145"/>
      <c r="AA130" s="145">
        <v>12</v>
      </c>
      <c r="AB130" s="145">
        <v>0</v>
      </c>
      <c r="AC130" s="145">
        <v>74</v>
      </c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55">
        <f>G130</f>
        <v>0</v>
      </c>
      <c r="BA130" s="145"/>
      <c r="BB130" s="145"/>
      <c r="BC130" s="145"/>
      <c r="BD130" s="145"/>
      <c r="BE130" s="145"/>
      <c r="BF130" s="145"/>
      <c r="BG130" s="145"/>
      <c r="BH130" s="145"/>
      <c r="BI130" s="145"/>
      <c r="CA130" s="145">
        <v>12</v>
      </c>
      <c r="CB130" s="145">
        <v>0</v>
      </c>
      <c r="CZ130" s="108">
        <v>2</v>
      </c>
    </row>
    <row r="131" spans="1:104" ht="22.5">
      <c r="A131" s="146">
        <v>75</v>
      </c>
      <c r="B131" s="147" t="s">
        <v>2326</v>
      </c>
      <c r="C131" s="148" t="s">
        <v>2630</v>
      </c>
      <c r="D131" s="149" t="s">
        <v>1661</v>
      </c>
      <c r="E131" s="150">
        <v>227</v>
      </c>
      <c r="F131" s="151">
        <v>0</v>
      </c>
      <c r="G131" s="152">
        <f>E131*F131</f>
        <v>0</v>
      </c>
      <c r="H131" s="153">
        <v>0</v>
      </c>
      <c r="I131" s="154">
        <f>E131*H131</f>
        <v>0</v>
      </c>
      <c r="J131" s="153"/>
      <c r="K131" s="154">
        <f>E131*J131</f>
        <v>0</v>
      </c>
      <c r="O131" s="145"/>
      <c r="Z131" s="145"/>
      <c r="AA131" s="145">
        <v>12</v>
      </c>
      <c r="AB131" s="145">
        <v>0</v>
      </c>
      <c r="AC131" s="145">
        <v>75</v>
      </c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55">
        <f>G131</f>
        <v>0</v>
      </c>
      <c r="BA131" s="145"/>
      <c r="BB131" s="145"/>
      <c r="BC131" s="145"/>
      <c r="BD131" s="145"/>
      <c r="BE131" s="145"/>
      <c r="BF131" s="145"/>
      <c r="BG131" s="145"/>
      <c r="BH131" s="145"/>
      <c r="BI131" s="145"/>
      <c r="CA131" s="145">
        <v>12</v>
      </c>
      <c r="CB131" s="145">
        <v>0</v>
      </c>
      <c r="CZ131" s="108">
        <v>2</v>
      </c>
    </row>
    <row r="132" spans="1:104" ht="22.5">
      <c r="A132" s="146">
        <v>76</v>
      </c>
      <c r="B132" s="147" t="s">
        <v>2328</v>
      </c>
      <c r="C132" s="148" t="s">
        <v>2631</v>
      </c>
      <c r="D132" s="149" t="s">
        <v>1661</v>
      </c>
      <c r="E132" s="150">
        <v>88</v>
      </c>
      <c r="F132" s="151">
        <v>0</v>
      </c>
      <c r="G132" s="152">
        <f>E132*F132</f>
        <v>0</v>
      </c>
      <c r="H132" s="153">
        <v>0</v>
      </c>
      <c r="I132" s="154">
        <f>E132*H132</f>
        <v>0</v>
      </c>
      <c r="J132" s="153"/>
      <c r="K132" s="154">
        <f>E132*J132</f>
        <v>0</v>
      </c>
      <c r="O132" s="145"/>
      <c r="Z132" s="145"/>
      <c r="AA132" s="145">
        <v>12</v>
      </c>
      <c r="AB132" s="145">
        <v>0</v>
      </c>
      <c r="AC132" s="145">
        <v>76</v>
      </c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55">
        <f>G132</f>
        <v>0</v>
      </c>
      <c r="BA132" s="145"/>
      <c r="BB132" s="145"/>
      <c r="BC132" s="145"/>
      <c r="BD132" s="145"/>
      <c r="BE132" s="145"/>
      <c r="BF132" s="145"/>
      <c r="BG132" s="145"/>
      <c r="BH132" s="145"/>
      <c r="BI132" s="145"/>
      <c r="CA132" s="145">
        <v>12</v>
      </c>
      <c r="CB132" s="145">
        <v>0</v>
      </c>
      <c r="CZ132" s="108">
        <v>2</v>
      </c>
    </row>
    <row r="133" spans="1:104" ht="22.5">
      <c r="A133" s="146">
        <v>77</v>
      </c>
      <c r="B133" s="147" t="s">
        <v>2330</v>
      </c>
      <c r="C133" s="148" t="s">
        <v>2632</v>
      </c>
      <c r="D133" s="149" t="s">
        <v>1661</v>
      </c>
      <c r="E133" s="150">
        <v>126</v>
      </c>
      <c r="F133" s="151">
        <v>0</v>
      </c>
      <c r="G133" s="152">
        <f>E133*F133</f>
        <v>0</v>
      </c>
      <c r="H133" s="153">
        <v>0</v>
      </c>
      <c r="I133" s="154">
        <f>E133*H133</f>
        <v>0</v>
      </c>
      <c r="J133" s="153"/>
      <c r="K133" s="154">
        <f>E133*J133</f>
        <v>0</v>
      </c>
      <c r="O133" s="145"/>
      <c r="Z133" s="145"/>
      <c r="AA133" s="145">
        <v>12</v>
      </c>
      <c r="AB133" s="145">
        <v>0</v>
      </c>
      <c r="AC133" s="145">
        <v>77</v>
      </c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55">
        <f>G133</f>
        <v>0</v>
      </c>
      <c r="BA133" s="145"/>
      <c r="BB133" s="145"/>
      <c r="BC133" s="145"/>
      <c r="BD133" s="145"/>
      <c r="BE133" s="145"/>
      <c r="BF133" s="145"/>
      <c r="BG133" s="145"/>
      <c r="BH133" s="145"/>
      <c r="BI133" s="145"/>
      <c r="CA133" s="145">
        <v>12</v>
      </c>
      <c r="CB133" s="145">
        <v>0</v>
      </c>
      <c r="CZ133" s="108">
        <v>2</v>
      </c>
    </row>
    <row r="134" spans="1:104" ht="22.5">
      <c r="A134" s="146">
        <v>78</v>
      </c>
      <c r="B134" s="147" t="s">
        <v>2332</v>
      </c>
      <c r="C134" s="148" t="s">
        <v>2633</v>
      </c>
      <c r="D134" s="149" t="s">
        <v>1661</v>
      </c>
      <c r="E134" s="150">
        <v>144</v>
      </c>
      <c r="F134" s="151">
        <v>0</v>
      </c>
      <c r="G134" s="152">
        <f>E134*F134</f>
        <v>0</v>
      </c>
      <c r="H134" s="153">
        <v>0</v>
      </c>
      <c r="I134" s="154">
        <f>E134*H134</f>
        <v>0</v>
      </c>
      <c r="J134" s="153"/>
      <c r="K134" s="154">
        <f>E134*J134</f>
        <v>0</v>
      </c>
      <c r="O134" s="145"/>
      <c r="Z134" s="145"/>
      <c r="AA134" s="145">
        <v>12</v>
      </c>
      <c r="AB134" s="145">
        <v>0</v>
      </c>
      <c r="AC134" s="145">
        <v>78</v>
      </c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55">
        <f>G134</f>
        <v>0</v>
      </c>
      <c r="BA134" s="145"/>
      <c r="BB134" s="145"/>
      <c r="BC134" s="145"/>
      <c r="BD134" s="145"/>
      <c r="BE134" s="145"/>
      <c r="BF134" s="145"/>
      <c r="BG134" s="145"/>
      <c r="BH134" s="145"/>
      <c r="BI134" s="145"/>
      <c r="CA134" s="145">
        <v>12</v>
      </c>
      <c r="CB134" s="145">
        <v>0</v>
      </c>
      <c r="CZ134" s="108">
        <v>2</v>
      </c>
    </row>
    <row r="135" spans="1:104" ht="22.5">
      <c r="A135" s="146">
        <v>79</v>
      </c>
      <c r="B135" s="147" t="s">
        <v>2334</v>
      </c>
      <c r="C135" s="148" t="s">
        <v>2634</v>
      </c>
      <c r="D135" s="149" t="s">
        <v>1661</v>
      </c>
      <c r="E135" s="150">
        <v>16</v>
      </c>
      <c r="F135" s="151">
        <v>0</v>
      </c>
      <c r="G135" s="152">
        <f>E135*F135</f>
        <v>0</v>
      </c>
      <c r="H135" s="153">
        <v>0</v>
      </c>
      <c r="I135" s="154">
        <f>E135*H135</f>
        <v>0</v>
      </c>
      <c r="J135" s="153"/>
      <c r="K135" s="154">
        <f>E135*J135</f>
        <v>0</v>
      </c>
      <c r="O135" s="145"/>
      <c r="Z135" s="145"/>
      <c r="AA135" s="145">
        <v>12</v>
      </c>
      <c r="AB135" s="145">
        <v>0</v>
      </c>
      <c r="AC135" s="145">
        <v>79</v>
      </c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55">
        <f>G135</f>
        <v>0</v>
      </c>
      <c r="BA135" s="145"/>
      <c r="BB135" s="145"/>
      <c r="BC135" s="145"/>
      <c r="BD135" s="145"/>
      <c r="BE135" s="145"/>
      <c r="BF135" s="145"/>
      <c r="BG135" s="145"/>
      <c r="BH135" s="145"/>
      <c r="BI135" s="145"/>
      <c r="CA135" s="145">
        <v>12</v>
      </c>
      <c r="CB135" s="145">
        <v>0</v>
      </c>
      <c r="CZ135" s="108">
        <v>2</v>
      </c>
    </row>
    <row r="136" spans="1:104" ht="12.75">
      <c r="A136" s="146">
        <v>80</v>
      </c>
      <c r="B136" s="147" t="s">
        <v>2336</v>
      </c>
      <c r="C136" s="148" t="s">
        <v>2635</v>
      </c>
      <c r="D136" s="149" t="s">
        <v>1637</v>
      </c>
      <c r="E136" s="150">
        <v>20</v>
      </c>
      <c r="F136" s="151">
        <v>0</v>
      </c>
      <c r="G136" s="152">
        <f>E136*F136</f>
        <v>0</v>
      </c>
      <c r="H136" s="153">
        <v>0</v>
      </c>
      <c r="I136" s="154">
        <f>E136*H136</f>
        <v>0</v>
      </c>
      <c r="J136" s="153"/>
      <c r="K136" s="154">
        <f>E136*J136</f>
        <v>0</v>
      </c>
      <c r="O136" s="145"/>
      <c r="Z136" s="145"/>
      <c r="AA136" s="145">
        <v>12</v>
      </c>
      <c r="AB136" s="145">
        <v>0</v>
      </c>
      <c r="AC136" s="145">
        <v>80</v>
      </c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55">
        <f>G136</f>
        <v>0</v>
      </c>
      <c r="BA136" s="145"/>
      <c r="BB136" s="145"/>
      <c r="BC136" s="145"/>
      <c r="BD136" s="145"/>
      <c r="BE136" s="145"/>
      <c r="BF136" s="145"/>
      <c r="BG136" s="145"/>
      <c r="BH136" s="145"/>
      <c r="BI136" s="145"/>
      <c r="CA136" s="145">
        <v>12</v>
      </c>
      <c r="CB136" s="145">
        <v>0</v>
      </c>
      <c r="CZ136" s="108">
        <v>2</v>
      </c>
    </row>
    <row r="137" spans="1:104" ht="12.75">
      <c r="A137" s="146">
        <v>81</v>
      </c>
      <c r="B137" s="147" t="s">
        <v>2338</v>
      </c>
      <c r="C137" s="148" t="s">
        <v>2636</v>
      </c>
      <c r="D137" s="149" t="s">
        <v>273</v>
      </c>
      <c r="E137" s="150">
        <v>1</v>
      </c>
      <c r="F137" s="151">
        <v>0</v>
      </c>
      <c r="G137" s="152">
        <f>E137*F137</f>
        <v>0</v>
      </c>
      <c r="H137" s="153">
        <v>0</v>
      </c>
      <c r="I137" s="154">
        <f>E137*H137</f>
        <v>0</v>
      </c>
      <c r="J137" s="153"/>
      <c r="K137" s="154">
        <f>E137*J137</f>
        <v>0</v>
      </c>
      <c r="O137" s="145"/>
      <c r="Z137" s="145"/>
      <c r="AA137" s="145">
        <v>12</v>
      </c>
      <c r="AB137" s="145">
        <v>0</v>
      </c>
      <c r="AC137" s="145">
        <v>81</v>
      </c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55">
        <f>G137</f>
        <v>0</v>
      </c>
      <c r="BA137" s="145"/>
      <c r="BB137" s="145"/>
      <c r="BC137" s="145"/>
      <c r="BD137" s="145"/>
      <c r="BE137" s="145"/>
      <c r="BF137" s="145"/>
      <c r="BG137" s="145"/>
      <c r="BH137" s="145"/>
      <c r="BI137" s="145"/>
      <c r="CA137" s="145">
        <v>12</v>
      </c>
      <c r="CB137" s="145">
        <v>0</v>
      </c>
      <c r="CZ137" s="108">
        <v>2</v>
      </c>
    </row>
    <row r="138" spans="1:104" ht="12.75">
      <c r="A138" s="146">
        <v>82</v>
      </c>
      <c r="B138" s="147" t="s">
        <v>2340</v>
      </c>
      <c r="C138" s="148" t="s">
        <v>2637</v>
      </c>
      <c r="D138" s="149" t="s">
        <v>273</v>
      </c>
      <c r="E138" s="150">
        <v>1</v>
      </c>
      <c r="F138" s="151">
        <v>0</v>
      </c>
      <c r="G138" s="152">
        <f>E138*F138</f>
        <v>0</v>
      </c>
      <c r="H138" s="153">
        <v>0</v>
      </c>
      <c r="I138" s="154">
        <f>E138*H138</f>
        <v>0</v>
      </c>
      <c r="J138" s="153"/>
      <c r="K138" s="154">
        <f>E138*J138</f>
        <v>0</v>
      </c>
      <c r="O138" s="145"/>
      <c r="Z138" s="145"/>
      <c r="AA138" s="145">
        <v>12</v>
      </c>
      <c r="AB138" s="145">
        <v>0</v>
      </c>
      <c r="AC138" s="145">
        <v>82</v>
      </c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55">
        <f>G138</f>
        <v>0</v>
      </c>
      <c r="BA138" s="145"/>
      <c r="BB138" s="145"/>
      <c r="BC138" s="145"/>
      <c r="BD138" s="145"/>
      <c r="BE138" s="145"/>
      <c r="BF138" s="145"/>
      <c r="BG138" s="145"/>
      <c r="BH138" s="145"/>
      <c r="BI138" s="145"/>
      <c r="CA138" s="145">
        <v>12</v>
      </c>
      <c r="CB138" s="145">
        <v>0</v>
      </c>
      <c r="CZ138" s="108">
        <v>2</v>
      </c>
    </row>
    <row r="139" spans="1:104" ht="12.75">
      <c r="A139" s="146">
        <v>83</v>
      </c>
      <c r="B139" s="147" t="s">
        <v>2342</v>
      </c>
      <c r="C139" s="148" t="s">
        <v>2638</v>
      </c>
      <c r="D139" s="149" t="s">
        <v>273</v>
      </c>
      <c r="E139" s="150">
        <v>1</v>
      </c>
      <c r="F139" s="151">
        <v>0</v>
      </c>
      <c r="G139" s="152">
        <f>E139*F139</f>
        <v>0</v>
      </c>
      <c r="H139" s="153">
        <v>0</v>
      </c>
      <c r="I139" s="154">
        <f>E139*H139</f>
        <v>0</v>
      </c>
      <c r="J139" s="153"/>
      <c r="K139" s="154">
        <f>E139*J139</f>
        <v>0</v>
      </c>
      <c r="O139" s="145"/>
      <c r="Z139" s="145"/>
      <c r="AA139" s="145">
        <v>12</v>
      </c>
      <c r="AB139" s="145">
        <v>0</v>
      </c>
      <c r="AC139" s="145">
        <v>83</v>
      </c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55">
        <f>G139</f>
        <v>0</v>
      </c>
      <c r="BA139" s="145"/>
      <c r="BB139" s="145"/>
      <c r="BC139" s="145"/>
      <c r="BD139" s="145"/>
      <c r="BE139" s="145"/>
      <c r="BF139" s="145"/>
      <c r="BG139" s="145"/>
      <c r="BH139" s="145"/>
      <c r="BI139" s="145"/>
      <c r="CA139" s="145">
        <v>12</v>
      </c>
      <c r="CB139" s="145">
        <v>0</v>
      </c>
      <c r="CZ139" s="108">
        <v>2</v>
      </c>
    </row>
    <row r="140" spans="1:104" ht="12.75">
      <c r="A140" s="146">
        <v>84</v>
      </c>
      <c r="B140" s="147" t="s">
        <v>2344</v>
      </c>
      <c r="C140" s="148" t="s">
        <v>2639</v>
      </c>
      <c r="D140" s="149" t="s">
        <v>273</v>
      </c>
      <c r="E140" s="150">
        <v>3</v>
      </c>
      <c r="F140" s="151">
        <v>0</v>
      </c>
      <c r="G140" s="152">
        <f>E140*F140</f>
        <v>0</v>
      </c>
      <c r="H140" s="153">
        <v>0</v>
      </c>
      <c r="I140" s="154">
        <f>E140*H140</f>
        <v>0</v>
      </c>
      <c r="J140" s="153"/>
      <c r="K140" s="154">
        <f>E140*J140</f>
        <v>0</v>
      </c>
      <c r="O140" s="145"/>
      <c r="Z140" s="145"/>
      <c r="AA140" s="145">
        <v>12</v>
      </c>
      <c r="AB140" s="145">
        <v>0</v>
      </c>
      <c r="AC140" s="145">
        <v>84</v>
      </c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55">
        <f>G140</f>
        <v>0</v>
      </c>
      <c r="BA140" s="145"/>
      <c r="BB140" s="145"/>
      <c r="BC140" s="145"/>
      <c r="BD140" s="145"/>
      <c r="BE140" s="145"/>
      <c r="BF140" s="145"/>
      <c r="BG140" s="145"/>
      <c r="BH140" s="145"/>
      <c r="BI140" s="145"/>
      <c r="CA140" s="145">
        <v>12</v>
      </c>
      <c r="CB140" s="145">
        <v>0</v>
      </c>
      <c r="CZ140" s="108">
        <v>2</v>
      </c>
    </row>
    <row r="141" spans="1:104" ht="12.75">
      <c r="A141" s="146">
        <v>85</v>
      </c>
      <c r="B141" s="147" t="s">
        <v>2346</v>
      </c>
      <c r="C141" s="148" t="s">
        <v>2639</v>
      </c>
      <c r="D141" s="149" t="s">
        <v>273</v>
      </c>
      <c r="E141" s="150">
        <v>1</v>
      </c>
      <c r="F141" s="151">
        <v>0</v>
      </c>
      <c r="G141" s="152">
        <f>E141*F141</f>
        <v>0</v>
      </c>
      <c r="H141" s="153">
        <v>0</v>
      </c>
      <c r="I141" s="154">
        <f>E141*H141</f>
        <v>0</v>
      </c>
      <c r="J141" s="153"/>
      <c r="K141" s="154">
        <f>E141*J141</f>
        <v>0</v>
      </c>
      <c r="O141" s="145"/>
      <c r="Z141" s="145"/>
      <c r="AA141" s="145">
        <v>12</v>
      </c>
      <c r="AB141" s="145">
        <v>0</v>
      </c>
      <c r="AC141" s="145">
        <v>85</v>
      </c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55">
        <f>G141</f>
        <v>0</v>
      </c>
      <c r="BA141" s="145"/>
      <c r="BB141" s="145"/>
      <c r="BC141" s="145"/>
      <c r="BD141" s="145"/>
      <c r="BE141" s="145"/>
      <c r="BF141" s="145"/>
      <c r="BG141" s="145"/>
      <c r="BH141" s="145"/>
      <c r="BI141" s="145"/>
      <c r="CA141" s="145">
        <v>12</v>
      </c>
      <c r="CB141" s="145">
        <v>0</v>
      </c>
      <c r="CZ141" s="108">
        <v>2</v>
      </c>
    </row>
    <row r="142" spans="1:104" ht="12.75">
      <c r="A142" s="146">
        <v>86</v>
      </c>
      <c r="B142" s="147" t="s">
        <v>2348</v>
      </c>
      <c r="C142" s="148" t="s">
        <v>2640</v>
      </c>
      <c r="D142" s="149" t="s">
        <v>273</v>
      </c>
      <c r="E142" s="150">
        <v>2</v>
      </c>
      <c r="F142" s="151">
        <v>0</v>
      </c>
      <c r="G142" s="152">
        <f>E142*F142</f>
        <v>0</v>
      </c>
      <c r="H142" s="153">
        <v>0</v>
      </c>
      <c r="I142" s="154">
        <f>E142*H142</f>
        <v>0</v>
      </c>
      <c r="J142" s="153"/>
      <c r="K142" s="154">
        <f>E142*J142</f>
        <v>0</v>
      </c>
      <c r="O142" s="145"/>
      <c r="Z142" s="145"/>
      <c r="AA142" s="145">
        <v>12</v>
      </c>
      <c r="AB142" s="145">
        <v>0</v>
      </c>
      <c r="AC142" s="145">
        <v>86</v>
      </c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55">
        <f>G142</f>
        <v>0</v>
      </c>
      <c r="BA142" s="145"/>
      <c r="BB142" s="145"/>
      <c r="BC142" s="145"/>
      <c r="BD142" s="145"/>
      <c r="BE142" s="145"/>
      <c r="BF142" s="145"/>
      <c r="BG142" s="145"/>
      <c r="BH142" s="145"/>
      <c r="BI142" s="145"/>
      <c r="CA142" s="145">
        <v>12</v>
      </c>
      <c r="CB142" s="145">
        <v>0</v>
      </c>
      <c r="CZ142" s="108">
        <v>2</v>
      </c>
    </row>
    <row r="143" spans="1:104" ht="12.75">
      <c r="A143" s="146">
        <v>87</v>
      </c>
      <c r="B143" s="147" t="s">
        <v>2350</v>
      </c>
      <c r="C143" s="148" t="s">
        <v>2641</v>
      </c>
      <c r="D143" s="149" t="s">
        <v>273</v>
      </c>
      <c r="E143" s="150">
        <v>1</v>
      </c>
      <c r="F143" s="151">
        <v>0</v>
      </c>
      <c r="G143" s="152">
        <f>E143*F143</f>
        <v>0</v>
      </c>
      <c r="H143" s="153">
        <v>0</v>
      </c>
      <c r="I143" s="154">
        <f>E143*H143</f>
        <v>0</v>
      </c>
      <c r="J143" s="153"/>
      <c r="K143" s="154">
        <f>E143*J143</f>
        <v>0</v>
      </c>
      <c r="O143" s="145"/>
      <c r="Z143" s="145"/>
      <c r="AA143" s="145">
        <v>12</v>
      </c>
      <c r="AB143" s="145">
        <v>0</v>
      </c>
      <c r="AC143" s="145">
        <v>87</v>
      </c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55">
        <f>G143</f>
        <v>0</v>
      </c>
      <c r="BA143" s="145"/>
      <c r="BB143" s="145"/>
      <c r="BC143" s="145"/>
      <c r="BD143" s="145"/>
      <c r="BE143" s="145"/>
      <c r="BF143" s="145"/>
      <c r="BG143" s="145"/>
      <c r="BH143" s="145"/>
      <c r="BI143" s="145"/>
      <c r="CA143" s="145">
        <v>12</v>
      </c>
      <c r="CB143" s="145">
        <v>0</v>
      </c>
      <c r="CZ143" s="108">
        <v>2</v>
      </c>
    </row>
    <row r="144" spans="1:104" ht="12.75">
      <c r="A144" s="146">
        <v>88</v>
      </c>
      <c r="B144" s="147" t="s">
        <v>2352</v>
      </c>
      <c r="C144" s="148" t="s">
        <v>2642</v>
      </c>
      <c r="D144" s="149" t="s">
        <v>273</v>
      </c>
      <c r="E144" s="150">
        <v>2</v>
      </c>
      <c r="F144" s="151">
        <v>0</v>
      </c>
      <c r="G144" s="152">
        <f>E144*F144</f>
        <v>0</v>
      </c>
      <c r="H144" s="153">
        <v>0</v>
      </c>
      <c r="I144" s="154">
        <f>E144*H144</f>
        <v>0</v>
      </c>
      <c r="J144" s="153"/>
      <c r="K144" s="154">
        <f>E144*J144</f>
        <v>0</v>
      </c>
      <c r="O144" s="145"/>
      <c r="Z144" s="145"/>
      <c r="AA144" s="145">
        <v>12</v>
      </c>
      <c r="AB144" s="145">
        <v>0</v>
      </c>
      <c r="AC144" s="145">
        <v>88</v>
      </c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55">
        <f>G144</f>
        <v>0</v>
      </c>
      <c r="BA144" s="145"/>
      <c r="BB144" s="145"/>
      <c r="BC144" s="145"/>
      <c r="BD144" s="145"/>
      <c r="BE144" s="145"/>
      <c r="BF144" s="145"/>
      <c r="BG144" s="145"/>
      <c r="BH144" s="145"/>
      <c r="BI144" s="145"/>
      <c r="CA144" s="145">
        <v>12</v>
      </c>
      <c r="CB144" s="145">
        <v>0</v>
      </c>
      <c r="CZ144" s="108">
        <v>2</v>
      </c>
    </row>
    <row r="145" spans="1:104" ht="12.75">
      <c r="A145" s="146">
        <v>89</v>
      </c>
      <c r="B145" s="147" t="s">
        <v>2354</v>
      </c>
      <c r="C145" s="148" t="s">
        <v>2643</v>
      </c>
      <c r="D145" s="149" t="s">
        <v>273</v>
      </c>
      <c r="E145" s="150">
        <v>1</v>
      </c>
      <c r="F145" s="151">
        <v>0</v>
      </c>
      <c r="G145" s="152">
        <f>E145*F145</f>
        <v>0</v>
      </c>
      <c r="H145" s="153">
        <v>0</v>
      </c>
      <c r="I145" s="154">
        <f>E145*H145</f>
        <v>0</v>
      </c>
      <c r="J145" s="153"/>
      <c r="K145" s="154">
        <f>E145*J145</f>
        <v>0</v>
      </c>
      <c r="O145" s="145"/>
      <c r="Z145" s="145"/>
      <c r="AA145" s="145">
        <v>12</v>
      </c>
      <c r="AB145" s="145">
        <v>0</v>
      </c>
      <c r="AC145" s="145">
        <v>89</v>
      </c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55">
        <f>G145</f>
        <v>0</v>
      </c>
      <c r="BA145" s="145"/>
      <c r="BB145" s="145"/>
      <c r="BC145" s="145"/>
      <c r="BD145" s="145"/>
      <c r="BE145" s="145"/>
      <c r="BF145" s="145"/>
      <c r="BG145" s="145"/>
      <c r="BH145" s="145"/>
      <c r="BI145" s="145"/>
      <c r="CA145" s="145">
        <v>12</v>
      </c>
      <c r="CB145" s="145">
        <v>0</v>
      </c>
      <c r="CZ145" s="108">
        <v>2</v>
      </c>
    </row>
    <row r="146" spans="1:104" ht="12.75">
      <c r="A146" s="146">
        <v>90</v>
      </c>
      <c r="B146" s="147" t="s">
        <v>2356</v>
      </c>
      <c r="C146" s="148" t="s">
        <v>2644</v>
      </c>
      <c r="D146" s="149" t="s">
        <v>273</v>
      </c>
      <c r="E146" s="150">
        <v>1</v>
      </c>
      <c r="F146" s="151">
        <v>0</v>
      </c>
      <c r="G146" s="152">
        <f>E146*F146</f>
        <v>0</v>
      </c>
      <c r="H146" s="153">
        <v>0</v>
      </c>
      <c r="I146" s="154">
        <f>E146*H146</f>
        <v>0</v>
      </c>
      <c r="J146" s="153"/>
      <c r="K146" s="154">
        <f>E146*J146</f>
        <v>0</v>
      </c>
      <c r="O146" s="145"/>
      <c r="Z146" s="145"/>
      <c r="AA146" s="145">
        <v>12</v>
      </c>
      <c r="AB146" s="145">
        <v>0</v>
      </c>
      <c r="AC146" s="145">
        <v>90</v>
      </c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55">
        <f>G146</f>
        <v>0</v>
      </c>
      <c r="BA146" s="145"/>
      <c r="BB146" s="145"/>
      <c r="BC146" s="145"/>
      <c r="BD146" s="145"/>
      <c r="BE146" s="145"/>
      <c r="BF146" s="145"/>
      <c r="BG146" s="145"/>
      <c r="BH146" s="145"/>
      <c r="BI146" s="145"/>
      <c r="CA146" s="145">
        <v>12</v>
      </c>
      <c r="CB146" s="145">
        <v>0</v>
      </c>
      <c r="CZ146" s="108">
        <v>2</v>
      </c>
    </row>
    <row r="147" spans="1:104" ht="12.75">
      <c r="A147" s="146">
        <v>91</v>
      </c>
      <c r="B147" s="147" t="s">
        <v>2358</v>
      </c>
      <c r="C147" s="148" t="s">
        <v>2645</v>
      </c>
      <c r="D147" s="149" t="s">
        <v>273</v>
      </c>
      <c r="E147" s="150">
        <v>1</v>
      </c>
      <c r="F147" s="151">
        <v>0</v>
      </c>
      <c r="G147" s="152">
        <f>E147*F147</f>
        <v>0</v>
      </c>
      <c r="H147" s="153">
        <v>0</v>
      </c>
      <c r="I147" s="154">
        <f>E147*H147</f>
        <v>0</v>
      </c>
      <c r="J147" s="153"/>
      <c r="K147" s="154">
        <f>E147*J147</f>
        <v>0</v>
      </c>
      <c r="O147" s="145"/>
      <c r="Z147" s="145"/>
      <c r="AA147" s="145">
        <v>12</v>
      </c>
      <c r="AB147" s="145">
        <v>0</v>
      </c>
      <c r="AC147" s="145">
        <v>91</v>
      </c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55">
        <f>G147</f>
        <v>0</v>
      </c>
      <c r="BA147" s="145"/>
      <c r="BB147" s="145"/>
      <c r="BC147" s="145"/>
      <c r="BD147" s="145"/>
      <c r="BE147" s="145"/>
      <c r="BF147" s="145"/>
      <c r="BG147" s="145"/>
      <c r="BH147" s="145"/>
      <c r="BI147" s="145"/>
      <c r="CA147" s="145">
        <v>12</v>
      </c>
      <c r="CB147" s="145">
        <v>0</v>
      </c>
      <c r="CZ147" s="108">
        <v>2</v>
      </c>
    </row>
    <row r="148" spans="1:104" ht="12.75">
      <c r="A148" s="146">
        <v>92</v>
      </c>
      <c r="B148" s="147" t="s">
        <v>2360</v>
      </c>
      <c r="C148" s="148" t="s">
        <v>2643</v>
      </c>
      <c r="D148" s="149" t="s">
        <v>273</v>
      </c>
      <c r="E148" s="150">
        <v>1</v>
      </c>
      <c r="F148" s="151">
        <v>0</v>
      </c>
      <c r="G148" s="152">
        <f>E148*F148</f>
        <v>0</v>
      </c>
      <c r="H148" s="153">
        <v>0</v>
      </c>
      <c r="I148" s="154">
        <f>E148*H148</f>
        <v>0</v>
      </c>
      <c r="J148" s="153"/>
      <c r="K148" s="154">
        <f>E148*J148</f>
        <v>0</v>
      </c>
      <c r="O148" s="145"/>
      <c r="Z148" s="145"/>
      <c r="AA148" s="145">
        <v>12</v>
      </c>
      <c r="AB148" s="145">
        <v>0</v>
      </c>
      <c r="AC148" s="145">
        <v>92</v>
      </c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55">
        <f>G148</f>
        <v>0</v>
      </c>
      <c r="BA148" s="145"/>
      <c r="BB148" s="145"/>
      <c r="BC148" s="145"/>
      <c r="BD148" s="145"/>
      <c r="BE148" s="145"/>
      <c r="BF148" s="145"/>
      <c r="BG148" s="145"/>
      <c r="BH148" s="145"/>
      <c r="BI148" s="145"/>
      <c r="CA148" s="145">
        <v>12</v>
      </c>
      <c r="CB148" s="145">
        <v>0</v>
      </c>
      <c r="CZ148" s="108">
        <v>2</v>
      </c>
    </row>
    <row r="149" spans="1:104" ht="12.75">
      <c r="A149" s="146">
        <v>93</v>
      </c>
      <c r="B149" s="147" t="s">
        <v>2362</v>
      </c>
      <c r="C149" s="148" t="s">
        <v>2646</v>
      </c>
      <c r="D149" s="149" t="s">
        <v>2647</v>
      </c>
      <c r="E149" s="150">
        <v>16</v>
      </c>
      <c r="F149" s="151">
        <v>0</v>
      </c>
      <c r="G149" s="152">
        <f>E149*F149</f>
        <v>0</v>
      </c>
      <c r="H149" s="153">
        <v>0</v>
      </c>
      <c r="I149" s="154">
        <f>E149*H149</f>
        <v>0</v>
      </c>
      <c r="J149" s="153"/>
      <c r="K149" s="154">
        <f>E149*J149</f>
        <v>0</v>
      </c>
      <c r="O149" s="145"/>
      <c r="Z149" s="145"/>
      <c r="AA149" s="145">
        <v>12</v>
      </c>
      <c r="AB149" s="145">
        <v>0</v>
      </c>
      <c r="AC149" s="145">
        <v>93</v>
      </c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55">
        <f>G149</f>
        <v>0</v>
      </c>
      <c r="BA149" s="145"/>
      <c r="BB149" s="145"/>
      <c r="BC149" s="145"/>
      <c r="BD149" s="145"/>
      <c r="BE149" s="145"/>
      <c r="BF149" s="145"/>
      <c r="BG149" s="145"/>
      <c r="BH149" s="145"/>
      <c r="BI149" s="145"/>
      <c r="CA149" s="145">
        <v>12</v>
      </c>
      <c r="CB149" s="145">
        <v>0</v>
      </c>
      <c r="CZ149" s="108">
        <v>2</v>
      </c>
    </row>
    <row r="150" spans="1:104" ht="22.5">
      <c r="A150" s="146">
        <v>94</v>
      </c>
      <c r="B150" s="147" t="s">
        <v>2364</v>
      </c>
      <c r="C150" s="148" t="s">
        <v>2648</v>
      </c>
      <c r="D150" s="149" t="s">
        <v>1637</v>
      </c>
      <c r="E150" s="150">
        <v>16</v>
      </c>
      <c r="F150" s="151">
        <v>0</v>
      </c>
      <c r="G150" s="152">
        <f>E150*F150</f>
        <v>0</v>
      </c>
      <c r="H150" s="153">
        <v>0</v>
      </c>
      <c r="I150" s="154">
        <f>E150*H150</f>
        <v>0</v>
      </c>
      <c r="J150" s="153"/>
      <c r="K150" s="154">
        <f>E150*J150</f>
        <v>0</v>
      </c>
      <c r="O150" s="145"/>
      <c r="Z150" s="145"/>
      <c r="AA150" s="145">
        <v>12</v>
      </c>
      <c r="AB150" s="145">
        <v>0</v>
      </c>
      <c r="AC150" s="145">
        <v>94</v>
      </c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55">
        <f>G150</f>
        <v>0</v>
      </c>
      <c r="BA150" s="145"/>
      <c r="BB150" s="145"/>
      <c r="BC150" s="145"/>
      <c r="BD150" s="145"/>
      <c r="BE150" s="145"/>
      <c r="BF150" s="145"/>
      <c r="BG150" s="145"/>
      <c r="BH150" s="145"/>
      <c r="BI150" s="145"/>
      <c r="CA150" s="145">
        <v>12</v>
      </c>
      <c r="CB150" s="145">
        <v>0</v>
      </c>
      <c r="CZ150" s="108">
        <v>2</v>
      </c>
    </row>
    <row r="151" spans="1:104" ht="22.5">
      <c r="A151" s="146">
        <v>95</v>
      </c>
      <c r="B151" s="147" t="s">
        <v>2366</v>
      </c>
      <c r="C151" s="148" t="s">
        <v>2649</v>
      </c>
      <c r="D151" s="149" t="s">
        <v>273</v>
      </c>
      <c r="E151" s="150">
        <v>16</v>
      </c>
      <c r="F151" s="151">
        <v>0</v>
      </c>
      <c r="G151" s="152">
        <f>E151*F151</f>
        <v>0</v>
      </c>
      <c r="H151" s="153">
        <v>0</v>
      </c>
      <c r="I151" s="154">
        <f>E151*H151</f>
        <v>0</v>
      </c>
      <c r="J151" s="153"/>
      <c r="K151" s="154">
        <f>E151*J151</f>
        <v>0</v>
      </c>
      <c r="O151" s="145"/>
      <c r="Z151" s="145"/>
      <c r="AA151" s="145">
        <v>12</v>
      </c>
      <c r="AB151" s="145">
        <v>0</v>
      </c>
      <c r="AC151" s="145">
        <v>95</v>
      </c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55">
        <f>G151</f>
        <v>0</v>
      </c>
      <c r="BA151" s="145"/>
      <c r="BB151" s="145"/>
      <c r="BC151" s="145"/>
      <c r="BD151" s="145"/>
      <c r="BE151" s="145"/>
      <c r="BF151" s="145"/>
      <c r="BG151" s="145"/>
      <c r="BH151" s="145"/>
      <c r="BI151" s="145"/>
      <c r="CA151" s="145">
        <v>12</v>
      </c>
      <c r="CB151" s="145">
        <v>0</v>
      </c>
      <c r="CZ151" s="108">
        <v>2</v>
      </c>
    </row>
    <row r="152" spans="1:104" ht="12.75">
      <c r="A152" s="146">
        <v>96</v>
      </c>
      <c r="B152" s="147" t="s">
        <v>2368</v>
      </c>
      <c r="C152" s="148" t="s">
        <v>2650</v>
      </c>
      <c r="D152" s="149" t="s">
        <v>273</v>
      </c>
      <c r="E152" s="150">
        <v>2</v>
      </c>
      <c r="F152" s="151">
        <v>0</v>
      </c>
      <c r="G152" s="152">
        <f>E152*F152</f>
        <v>0</v>
      </c>
      <c r="H152" s="153">
        <v>0</v>
      </c>
      <c r="I152" s="154">
        <f>E152*H152</f>
        <v>0</v>
      </c>
      <c r="J152" s="153"/>
      <c r="K152" s="154">
        <f>E152*J152</f>
        <v>0</v>
      </c>
      <c r="O152" s="145"/>
      <c r="Z152" s="145"/>
      <c r="AA152" s="145">
        <v>12</v>
      </c>
      <c r="AB152" s="145">
        <v>0</v>
      </c>
      <c r="AC152" s="145">
        <v>96</v>
      </c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55">
        <f>G152</f>
        <v>0</v>
      </c>
      <c r="BA152" s="145"/>
      <c r="BB152" s="145"/>
      <c r="BC152" s="145"/>
      <c r="BD152" s="145"/>
      <c r="BE152" s="145"/>
      <c r="BF152" s="145"/>
      <c r="BG152" s="145"/>
      <c r="BH152" s="145"/>
      <c r="BI152" s="145"/>
      <c r="CA152" s="145">
        <v>12</v>
      </c>
      <c r="CB152" s="145">
        <v>0</v>
      </c>
      <c r="CZ152" s="108">
        <v>2</v>
      </c>
    </row>
    <row r="153" spans="1:104" ht="12.75">
      <c r="A153" s="146">
        <v>97</v>
      </c>
      <c r="B153" s="147" t="s">
        <v>2370</v>
      </c>
      <c r="C153" s="148" t="s">
        <v>2651</v>
      </c>
      <c r="D153" s="149" t="s">
        <v>273</v>
      </c>
      <c r="E153" s="150">
        <v>1</v>
      </c>
      <c r="F153" s="151">
        <v>0</v>
      </c>
      <c r="G153" s="152">
        <f>E153*F153</f>
        <v>0</v>
      </c>
      <c r="H153" s="153">
        <v>0</v>
      </c>
      <c r="I153" s="154">
        <f>E153*H153</f>
        <v>0</v>
      </c>
      <c r="J153" s="153"/>
      <c r="K153" s="154">
        <f>E153*J153</f>
        <v>0</v>
      </c>
      <c r="O153" s="145"/>
      <c r="Z153" s="145"/>
      <c r="AA153" s="145">
        <v>12</v>
      </c>
      <c r="AB153" s="145">
        <v>0</v>
      </c>
      <c r="AC153" s="145">
        <v>97</v>
      </c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55">
        <f>G153</f>
        <v>0</v>
      </c>
      <c r="BA153" s="145"/>
      <c r="BB153" s="145"/>
      <c r="BC153" s="145"/>
      <c r="BD153" s="145"/>
      <c r="BE153" s="145"/>
      <c r="BF153" s="145"/>
      <c r="BG153" s="145"/>
      <c r="BH153" s="145"/>
      <c r="BI153" s="145"/>
      <c r="CA153" s="145">
        <v>12</v>
      </c>
      <c r="CB153" s="145">
        <v>0</v>
      </c>
      <c r="CZ153" s="108">
        <v>2</v>
      </c>
    </row>
    <row r="154" spans="1:104" ht="12.75">
      <c r="A154" s="146">
        <v>98</v>
      </c>
      <c r="B154" s="147" t="s">
        <v>2372</v>
      </c>
      <c r="C154" s="148" t="s">
        <v>2652</v>
      </c>
      <c r="D154" s="149" t="s">
        <v>273</v>
      </c>
      <c r="E154" s="150">
        <v>2</v>
      </c>
      <c r="F154" s="151">
        <v>0</v>
      </c>
      <c r="G154" s="152">
        <f>E154*F154</f>
        <v>0</v>
      </c>
      <c r="H154" s="153">
        <v>0</v>
      </c>
      <c r="I154" s="154">
        <f>E154*H154</f>
        <v>0</v>
      </c>
      <c r="J154" s="153"/>
      <c r="K154" s="154">
        <f>E154*J154</f>
        <v>0</v>
      </c>
      <c r="O154" s="145"/>
      <c r="Z154" s="145"/>
      <c r="AA154" s="145">
        <v>12</v>
      </c>
      <c r="AB154" s="145">
        <v>0</v>
      </c>
      <c r="AC154" s="145">
        <v>98</v>
      </c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55">
        <f>G154</f>
        <v>0</v>
      </c>
      <c r="BA154" s="145"/>
      <c r="BB154" s="145"/>
      <c r="BC154" s="145"/>
      <c r="BD154" s="145"/>
      <c r="BE154" s="145"/>
      <c r="BF154" s="145"/>
      <c r="BG154" s="145"/>
      <c r="BH154" s="145"/>
      <c r="BI154" s="145"/>
      <c r="CA154" s="145">
        <v>12</v>
      </c>
      <c r="CB154" s="145">
        <v>0</v>
      </c>
      <c r="CZ154" s="108">
        <v>2</v>
      </c>
    </row>
    <row r="155" spans="1:104" ht="12.75">
      <c r="A155" s="146">
        <v>99</v>
      </c>
      <c r="B155" s="147" t="s">
        <v>2374</v>
      </c>
      <c r="C155" s="148" t="s">
        <v>2653</v>
      </c>
      <c r="D155" s="149" t="s">
        <v>273</v>
      </c>
      <c r="E155" s="150">
        <v>1</v>
      </c>
      <c r="F155" s="151">
        <v>0</v>
      </c>
      <c r="G155" s="152">
        <f>E155*F155</f>
        <v>0</v>
      </c>
      <c r="H155" s="153">
        <v>0</v>
      </c>
      <c r="I155" s="154">
        <f>E155*H155</f>
        <v>0</v>
      </c>
      <c r="J155" s="153"/>
      <c r="K155" s="154">
        <f>E155*J155</f>
        <v>0</v>
      </c>
      <c r="O155" s="145"/>
      <c r="Z155" s="145"/>
      <c r="AA155" s="145">
        <v>12</v>
      </c>
      <c r="AB155" s="145">
        <v>0</v>
      </c>
      <c r="AC155" s="145">
        <v>99</v>
      </c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55">
        <f>G155</f>
        <v>0</v>
      </c>
      <c r="BA155" s="145"/>
      <c r="BB155" s="145"/>
      <c r="BC155" s="145"/>
      <c r="BD155" s="145"/>
      <c r="BE155" s="145"/>
      <c r="BF155" s="145"/>
      <c r="BG155" s="145"/>
      <c r="BH155" s="145"/>
      <c r="BI155" s="145"/>
      <c r="CA155" s="145">
        <v>12</v>
      </c>
      <c r="CB155" s="145">
        <v>0</v>
      </c>
      <c r="CZ155" s="108">
        <v>2</v>
      </c>
    </row>
    <row r="156" spans="1:104" ht="12.75">
      <c r="A156" s="146">
        <v>100</v>
      </c>
      <c r="B156" s="147" t="s">
        <v>2376</v>
      </c>
      <c r="C156" s="148" t="s">
        <v>2654</v>
      </c>
      <c r="D156" s="149" t="s">
        <v>273</v>
      </c>
      <c r="E156" s="150">
        <v>1</v>
      </c>
      <c r="F156" s="151">
        <v>0</v>
      </c>
      <c r="G156" s="152">
        <f>E156*F156</f>
        <v>0</v>
      </c>
      <c r="H156" s="153">
        <v>0</v>
      </c>
      <c r="I156" s="154">
        <f>E156*H156</f>
        <v>0</v>
      </c>
      <c r="J156" s="153"/>
      <c r="K156" s="154">
        <f>E156*J156</f>
        <v>0</v>
      </c>
      <c r="O156" s="145"/>
      <c r="Z156" s="145"/>
      <c r="AA156" s="145">
        <v>12</v>
      </c>
      <c r="AB156" s="145">
        <v>0</v>
      </c>
      <c r="AC156" s="145">
        <v>100</v>
      </c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55">
        <f>G156</f>
        <v>0</v>
      </c>
      <c r="BA156" s="145"/>
      <c r="BB156" s="145"/>
      <c r="BC156" s="145"/>
      <c r="BD156" s="145"/>
      <c r="BE156" s="145"/>
      <c r="BF156" s="145"/>
      <c r="BG156" s="145"/>
      <c r="BH156" s="145"/>
      <c r="BI156" s="145"/>
      <c r="CA156" s="145">
        <v>12</v>
      </c>
      <c r="CB156" s="145">
        <v>0</v>
      </c>
      <c r="CZ156" s="108">
        <v>2</v>
      </c>
    </row>
    <row r="157" spans="1:104" ht="12.75">
      <c r="A157" s="146">
        <v>101</v>
      </c>
      <c r="B157" s="147" t="s">
        <v>2378</v>
      </c>
      <c r="C157" s="148" t="s">
        <v>2655</v>
      </c>
      <c r="D157" s="149" t="s">
        <v>273</v>
      </c>
      <c r="E157" s="150">
        <v>1</v>
      </c>
      <c r="F157" s="151">
        <v>0</v>
      </c>
      <c r="G157" s="152">
        <f>E157*F157</f>
        <v>0</v>
      </c>
      <c r="H157" s="153">
        <v>0</v>
      </c>
      <c r="I157" s="154">
        <f>E157*H157</f>
        <v>0</v>
      </c>
      <c r="J157" s="153"/>
      <c r="K157" s="154">
        <f>E157*J157</f>
        <v>0</v>
      </c>
      <c r="O157" s="145"/>
      <c r="Z157" s="145"/>
      <c r="AA157" s="145">
        <v>12</v>
      </c>
      <c r="AB157" s="145">
        <v>0</v>
      </c>
      <c r="AC157" s="145">
        <v>101</v>
      </c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55">
        <f>G157</f>
        <v>0</v>
      </c>
      <c r="BA157" s="145"/>
      <c r="BB157" s="145"/>
      <c r="BC157" s="145"/>
      <c r="BD157" s="145"/>
      <c r="BE157" s="145"/>
      <c r="BF157" s="145"/>
      <c r="BG157" s="145"/>
      <c r="BH157" s="145"/>
      <c r="BI157" s="145"/>
      <c r="CA157" s="145">
        <v>12</v>
      </c>
      <c r="CB157" s="145">
        <v>0</v>
      </c>
      <c r="CZ157" s="108">
        <v>2</v>
      </c>
    </row>
    <row r="158" spans="1:104" ht="12.75">
      <c r="A158" s="146">
        <v>102</v>
      </c>
      <c r="B158" s="147" t="s">
        <v>2380</v>
      </c>
      <c r="C158" s="148" t="s">
        <v>2656</v>
      </c>
      <c r="D158" s="149" t="s">
        <v>273</v>
      </c>
      <c r="E158" s="150">
        <v>1</v>
      </c>
      <c r="F158" s="151">
        <v>0</v>
      </c>
      <c r="G158" s="152">
        <f>E158*F158</f>
        <v>0</v>
      </c>
      <c r="H158" s="153">
        <v>0</v>
      </c>
      <c r="I158" s="154">
        <f>E158*H158</f>
        <v>0</v>
      </c>
      <c r="J158" s="153"/>
      <c r="K158" s="154">
        <f>E158*J158</f>
        <v>0</v>
      </c>
      <c r="O158" s="145"/>
      <c r="Z158" s="145"/>
      <c r="AA158" s="145">
        <v>12</v>
      </c>
      <c r="AB158" s="145">
        <v>0</v>
      </c>
      <c r="AC158" s="145">
        <v>102</v>
      </c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55">
        <f>G158</f>
        <v>0</v>
      </c>
      <c r="BA158" s="145"/>
      <c r="BB158" s="145"/>
      <c r="BC158" s="145"/>
      <c r="BD158" s="145"/>
      <c r="BE158" s="145"/>
      <c r="BF158" s="145"/>
      <c r="BG158" s="145"/>
      <c r="BH158" s="145"/>
      <c r="BI158" s="145"/>
      <c r="CA158" s="145">
        <v>12</v>
      </c>
      <c r="CB158" s="145">
        <v>0</v>
      </c>
      <c r="CZ158" s="108">
        <v>2</v>
      </c>
    </row>
    <row r="159" spans="1:104" ht="12.75">
      <c r="A159" s="146">
        <v>103</v>
      </c>
      <c r="B159" s="147" t="s">
        <v>2382</v>
      </c>
      <c r="C159" s="148" t="s">
        <v>2657</v>
      </c>
      <c r="D159" s="149" t="s">
        <v>273</v>
      </c>
      <c r="E159" s="150">
        <v>2</v>
      </c>
      <c r="F159" s="151">
        <v>0</v>
      </c>
      <c r="G159" s="152">
        <f>E159*F159</f>
        <v>0</v>
      </c>
      <c r="H159" s="153">
        <v>0</v>
      </c>
      <c r="I159" s="154">
        <f>E159*H159</f>
        <v>0</v>
      </c>
      <c r="J159" s="153"/>
      <c r="K159" s="154">
        <f>E159*J159</f>
        <v>0</v>
      </c>
      <c r="O159" s="145"/>
      <c r="Z159" s="145"/>
      <c r="AA159" s="145">
        <v>12</v>
      </c>
      <c r="AB159" s="145">
        <v>0</v>
      </c>
      <c r="AC159" s="145">
        <v>103</v>
      </c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55">
        <f>G159</f>
        <v>0</v>
      </c>
      <c r="BA159" s="145"/>
      <c r="BB159" s="145"/>
      <c r="BC159" s="145"/>
      <c r="BD159" s="145"/>
      <c r="BE159" s="145"/>
      <c r="BF159" s="145"/>
      <c r="BG159" s="145"/>
      <c r="BH159" s="145"/>
      <c r="BI159" s="145"/>
      <c r="CA159" s="145">
        <v>12</v>
      </c>
      <c r="CB159" s="145">
        <v>0</v>
      </c>
      <c r="CZ159" s="108">
        <v>2</v>
      </c>
    </row>
    <row r="160" spans="1:104" ht="12.75">
      <c r="A160" s="146">
        <v>104</v>
      </c>
      <c r="B160" s="147" t="s">
        <v>2384</v>
      </c>
      <c r="C160" s="148" t="s">
        <v>2658</v>
      </c>
      <c r="D160" s="149" t="s">
        <v>273</v>
      </c>
      <c r="E160" s="150">
        <v>1</v>
      </c>
      <c r="F160" s="151">
        <v>0</v>
      </c>
      <c r="G160" s="152">
        <f>E160*F160</f>
        <v>0</v>
      </c>
      <c r="H160" s="153">
        <v>0</v>
      </c>
      <c r="I160" s="154">
        <f>E160*H160</f>
        <v>0</v>
      </c>
      <c r="J160" s="153"/>
      <c r="K160" s="154">
        <f>E160*J160</f>
        <v>0</v>
      </c>
      <c r="O160" s="145"/>
      <c r="Z160" s="145"/>
      <c r="AA160" s="145">
        <v>12</v>
      </c>
      <c r="AB160" s="145">
        <v>0</v>
      </c>
      <c r="AC160" s="145">
        <v>104</v>
      </c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55">
        <f>G160</f>
        <v>0</v>
      </c>
      <c r="BA160" s="145"/>
      <c r="BB160" s="145"/>
      <c r="BC160" s="145"/>
      <c r="BD160" s="145"/>
      <c r="BE160" s="145"/>
      <c r="BF160" s="145"/>
      <c r="BG160" s="145"/>
      <c r="BH160" s="145"/>
      <c r="BI160" s="145"/>
      <c r="CA160" s="145">
        <v>12</v>
      </c>
      <c r="CB160" s="145">
        <v>0</v>
      </c>
      <c r="CZ160" s="108">
        <v>2</v>
      </c>
    </row>
    <row r="161" spans="1:104" ht="12.75">
      <c r="A161" s="146">
        <v>105</v>
      </c>
      <c r="B161" s="147" t="s">
        <v>2386</v>
      </c>
      <c r="C161" s="148" t="s">
        <v>2659</v>
      </c>
      <c r="D161" s="149" t="s">
        <v>273</v>
      </c>
      <c r="E161" s="150">
        <v>5</v>
      </c>
      <c r="F161" s="151">
        <v>0</v>
      </c>
      <c r="G161" s="152">
        <f>E161*F161</f>
        <v>0</v>
      </c>
      <c r="H161" s="153">
        <v>0</v>
      </c>
      <c r="I161" s="154">
        <f>E161*H161</f>
        <v>0</v>
      </c>
      <c r="J161" s="153"/>
      <c r="K161" s="154">
        <f>E161*J161</f>
        <v>0</v>
      </c>
      <c r="O161" s="145"/>
      <c r="Z161" s="145"/>
      <c r="AA161" s="145">
        <v>12</v>
      </c>
      <c r="AB161" s="145">
        <v>0</v>
      </c>
      <c r="AC161" s="145">
        <v>105</v>
      </c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55">
        <f>G161</f>
        <v>0</v>
      </c>
      <c r="BA161" s="145"/>
      <c r="BB161" s="145"/>
      <c r="BC161" s="145"/>
      <c r="BD161" s="145"/>
      <c r="BE161" s="145"/>
      <c r="BF161" s="145"/>
      <c r="BG161" s="145"/>
      <c r="BH161" s="145"/>
      <c r="BI161" s="145"/>
      <c r="CA161" s="145">
        <v>12</v>
      </c>
      <c r="CB161" s="145">
        <v>0</v>
      </c>
      <c r="CZ161" s="108">
        <v>2</v>
      </c>
    </row>
    <row r="162" spans="1:104" ht="22.5">
      <c r="A162" s="146">
        <v>106</v>
      </c>
      <c r="B162" s="147" t="s">
        <v>2388</v>
      </c>
      <c r="C162" s="148" t="s">
        <v>2660</v>
      </c>
      <c r="D162" s="149" t="s">
        <v>2647</v>
      </c>
      <c r="E162" s="150">
        <v>17</v>
      </c>
      <c r="F162" s="151">
        <v>0</v>
      </c>
      <c r="G162" s="152">
        <f>E162*F162</f>
        <v>0</v>
      </c>
      <c r="H162" s="153">
        <v>0</v>
      </c>
      <c r="I162" s="154">
        <f>E162*H162</f>
        <v>0</v>
      </c>
      <c r="J162" s="153"/>
      <c r="K162" s="154">
        <f>E162*J162</f>
        <v>0</v>
      </c>
      <c r="O162" s="145"/>
      <c r="Z162" s="145"/>
      <c r="AA162" s="145">
        <v>12</v>
      </c>
      <c r="AB162" s="145">
        <v>0</v>
      </c>
      <c r="AC162" s="145">
        <v>106</v>
      </c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55">
        <f>G162</f>
        <v>0</v>
      </c>
      <c r="BA162" s="145"/>
      <c r="BB162" s="145"/>
      <c r="BC162" s="145"/>
      <c r="BD162" s="145"/>
      <c r="BE162" s="145"/>
      <c r="BF162" s="145"/>
      <c r="BG162" s="145"/>
      <c r="BH162" s="145"/>
      <c r="BI162" s="145"/>
      <c r="CA162" s="145">
        <v>12</v>
      </c>
      <c r="CB162" s="145">
        <v>0</v>
      </c>
      <c r="CZ162" s="108">
        <v>2</v>
      </c>
    </row>
    <row r="163" spans="1:104" ht="22.5">
      <c r="A163" s="146">
        <v>107</v>
      </c>
      <c r="B163" s="147" t="s">
        <v>2390</v>
      </c>
      <c r="C163" s="148" t="s">
        <v>2661</v>
      </c>
      <c r="D163" s="149" t="s">
        <v>1637</v>
      </c>
      <c r="E163" s="150">
        <v>17</v>
      </c>
      <c r="F163" s="151">
        <v>0</v>
      </c>
      <c r="G163" s="152">
        <f>E163*F163</f>
        <v>0</v>
      </c>
      <c r="H163" s="153">
        <v>0</v>
      </c>
      <c r="I163" s="154">
        <f>E163*H163</f>
        <v>0</v>
      </c>
      <c r="J163" s="153"/>
      <c r="K163" s="154">
        <f>E163*J163</f>
        <v>0</v>
      </c>
      <c r="O163" s="145"/>
      <c r="Z163" s="145"/>
      <c r="AA163" s="145">
        <v>12</v>
      </c>
      <c r="AB163" s="145">
        <v>0</v>
      </c>
      <c r="AC163" s="145">
        <v>107</v>
      </c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55">
        <f>G163</f>
        <v>0</v>
      </c>
      <c r="BA163" s="145"/>
      <c r="BB163" s="145"/>
      <c r="BC163" s="145"/>
      <c r="BD163" s="145"/>
      <c r="BE163" s="145"/>
      <c r="BF163" s="145"/>
      <c r="BG163" s="145"/>
      <c r="BH163" s="145"/>
      <c r="BI163" s="145"/>
      <c r="CA163" s="145">
        <v>12</v>
      </c>
      <c r="CB163" s="145">
        <v>0</v>
      </c>
      <c r="CZ163" s="108">
        <v>2</v>
      </c>
    </row>
    <row r="164" spans="1:104" ht="22.5">
      <c r="A164" s="146">
        <v>108</v>
      </c>
      <c r="B164" s="147" t="s">
        <v>2392</v>
      </c>
      <c r="C164" s="148" t="s">
        <v>2662</v>
      </c>
      <c r="D164" s="149" t="s">
        <v>273</v>
      </c>
      <c r="E164" s="150">
        <v>17</v>
      </c>
      <c r="F164" s="151">
        <v>0</v>
      </c>
      <c r="G164" s="152">
        <f>E164*F164</f>
        <v>0</v>
      </c>
      <c r="H164" s="153">
        <v>0</v>
      </c>
      <c r="I164" s="154">
        <f>E164*H164</f>
        <v>0</v>
      </c>
      <c r="J164" s="153"/>
      <c r="K164" s="154">
        <f>E164*J164</f>
        <v>0</v>
      </c>
      <c r="O164" s="145"/>
      <c r="Z164" s="145"/>
      <c r="AA164" s="145">
        <v>12</v>
      </c>
      <c r="AB164" s="145">
        <v>0</v>
      </c>
      <c r="AC164" s="145">
        <v>108</v>
      </c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55">
        <f>G164</f>
        <v>0</v>
      </c>
      <c r="BA164" s="145"/>
      <c r="BB164" s="145"/>
      <c r="BC164" s="145"/>
      <c r="BD164" s="145"/>
      <c r="BE164" s="145"/>
      <c r="BF164" s="145"/>
      <c r="BG164" s="145"/>
      <c r="BH164" s="145"/>
      <c r="BI164" s="145"/>
      <c r="CA164" s="145">
        <v>12</v>
      </c>
      <c r="CB164" s="145">
        <v>0</v>
      </c>
      <c r="CZ164" s="108">
        <v>2</v>
      </c>
    </row>
    <row r="165" spans="1:61" ht="25.5">
      <c r="A165" s="156"/>
      <c r="B165" s="157"/>
      <c r="C165" s="160" t="s">
        <v>2663</v>
      </c>
      <c r="D165" s="161"/>
      <c r="E165" s="162">
        <v>17</v>
      </c>
      <c r="F165" s="163"/>
      <c r="G165" s="164"/>
      <c r="H165" s="165"/>
      <c r="I165" s="158"/>
      <c r="J165" s="166"/>
      <c r="K165" s="158"/>
      <c r="M165" s="159" t="s">
        <v>2663</v>
      </c>
      <c r="O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67" t="str">
        <f>C164</f>
        <v>desková otopná tělesa termostatická hlavice pro otopná tělesa VK DANFOSS</v>
      </c>
      <c r="BE165" s="145"/>
      <c r="BF165" s="145"/>
      <c r="BG165" s="145"/>
      <c r="BH165" s="145"/>
      <c r="BI165" s="145"/>
    </row>
    <row r="166" spans="1:104" ht="22.5">
      <c r="A166" s="146">
        <v>109</v>
      </c>
      <c r="B166" s="147" t="s">
        <v>2394</v>
      </c>
      <c r="C166" s="148" t="s">
        <v>2664</v>
      </c>
      <c r="D166" s="149" t="s">
        <v>273</v>
      </c>
      <c r="E166" s="150">
        <v>2</v>
      </c>
      <c r="F166" s="151">
        <v>0</v>
      </c>
      <c r="G166" s="152">
        <f>E166*F166</f>
        <v>0</v>
      </c>
      <c r="H166" s="153">
        <v>0</v>
      </c>
      <c r="I166" s="154">
        <f>E166*H166</f>
        <v>0</v>
      </c>
      <c r="J166" s="153"/>
      <c r="K166" s="154">
        <f>E166*J166</f>
        <v>0</v>
      </c>
      <c r="O166" s="145"/>
      <c r="Z166" s="145"/>
      <c r="AA166" s="145">
        <v>12</v>
      </c>
      <c r="AB166" s="145">
        <v>0</v>
      </c>
      <c r="AC166" s="145">
        <v>109</v>
      </c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55">
        <f>G166</f>
        <v>0</v>
      </c>
      <c r="BA166" s="145"/>
      <c r="BB166" s="145"/>
      <c r="BC166" s="145"/>
      <c r="BD166" s="145"/>
      <c r="BE166" s="145"/>
      <c r="BF166" s="145"/>
      <c r="BG166" s="145"/>
      <c r="BH166" s="145"/>
      <c r="BI166" s="145"/>
      <c r="CA166" s="145">
        <v>12</v>
      </c>
      <c r="CB166" s="145">
        <v>0</v>
      </c>
      <c r="CZ166" s="108">
        <v>2</v>
      </c>
    </row>
    <row r="167" spans="1:104" ht="22.5">
      <c r="A167" s="146">
        <v>110</v>
      </c>
      <c r="B167" s="147" t="s">
        <v>2396</v>
      </c>
      <c r="C167" s="148" t="s">
        <v>2665</v>
      </c>
      <c r="D167" s="149" t="s">
        <v>273</v>
      </c>
      <c r="E167" s="150">
        <v>1</v>
      </c>
      <c r="F167" s="151">
        <v>0</v>
      </c>
      <c r="G167" s="152">
        <f>E167*F167</f>
        <v>0</v>
      </c>
      <c r="H167" s="153">
        <v>0</v>
      </c>
      <c r="I167" s="154">
        <f>E167*H167</f>
        <v>0</v>
      </c>
      <c r="J167" s="153"/>
      <c r="K167" s="154">
        <f>E167*J167</f>
        <v>0</v>
      </c>
      <c r="O167" s="145"/>
      <c r="Z167" s="145"/>
      <c r="AA167" s="145">
        <v>12</v>
      </c>
      <c r="AB167" s="145">
        <v>0</v>
      </c>
      <c r="AC167" s="145">
        <v>110</v>
      </c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55">
        <f>G167</f>
        <v>0</v>
      </c>
      <c r="BA167" s="145"/>
      <c r="BB167" s="145"/>
      <c r="BC167" s="145"/>
      <c r="BD167" s="145"/>
      <c r="BE167" s="145"/>
      <c r="BF167" s="145"/>
      <c r="BG167" s="145"/>
      <c r="BH167" s="145"/>
      <c r="BI167" s="145"/>
      <c r="CA167" s="145">
        <v>12</v>
      </c>
      <c r="CB167" s="145">
        <v>0</v>
      </c>
      <c r="CZ167" s="108">
        <v>2</v>
      </c>
    </row>
    <row r="168" spans="1:104" ht="22.5">
      <c r="A168" s="146">
        <v>111</v>
      </c>
      <c r="B168" s="147" t="s">
        <v>2398</v>
      </c>
      <c r="C168" s="148" t="s">
        <v>2666</v>
      </c>
      <c r="D168" s="149" t="s">
        <v>273</v>
      </c>
      <c r="E168" s="150">
        <v>1</v>
      </c>
      <c r="F168" s="151">
        <v>0</v>
      </c>
      <c r="G168" s="152">
        <f>E168*F168</f>
        <v>0</v>
      </c>
      <c r="H168" s="153">
        <v>0</v>
      </c>
      <c r="I168" s="154">
        <f>E168*H168</f>
        <v>0</v>
      </c>
      <c r="J168" s="153"/>
      <c r="K168" s="154">
        <f>E168*J168</f>
        <v>0</v>
      </c>
      <c r="O168" s="145"/>
      <c r="Z168" s="145"/>
      <c r="AA168" s="145">
        <v>12</v>
      </c>
      <c r="AB168" s="145">
        <v>0</v>
      </c>
      <c r="AC168" s="145">
        <v>111</v>
      </c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55">
        <f>G168</f>
        <v>0</v>
      </c>
      <c r="BA168" s="145"/>
      <c r="BB168" s="145"/>
      <c r="BC168" s="145"/>
      <c r="BD168" s="145"/>
      <c r="BE168" s="145"/>
      <c r="BF168" s="145"/>
      <c r="BG168" s="145"/>
      <c r="BH168" s="145"/>
      <c r="BI168" s="145"/>
      <c r="CA168" s="145">
        <v>12</v>
      </c>
      <c r="CB168" s="145">
        <v>0</v>
      </c>
      <c r="CZ168" s="108">
        <v>2</v>
      </c>
    </row>
    <row r="169" spans="1:61" ht="25.5">
      <c r="A169" s="156"/>
      <c r="B169" s="157"/>
      <c r="C169" s="160" t="s">
        <v>2667</v>
      </c>
      <c r="D169" s="161"/>
      <c r="E169" s="162">
        <v>1</v>
      </c>
      <c r="F169" s="163"/>
      <c r="G169" s="164"/>
      <c r="H169" s="165"/>
      <c r="I169" s="158"/>
      <c r="J169" s="166"/>
      <c r="K169" s="158"/>
      <c r="M169" s="159" t="s">
        <v>2667</v>
      </c>
      <c r="O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67" t="str">
        <f>C168</f>
        <v>otopná lavice nadpodlahový konvektor Kor LKXN 400.2000/130 bez krycí desky,</v>
      </c>
      <c r="BE169" s="145"/>
      <c r="BF169" s="145"/>
      <c r="BG169" s="145"/>
      <c r="BH169" s="145"/>
      <c r="BI169" s="145"/>
    </row>
    <row r="170" spans="1:104" ht="22.5">
      <c r="A170" s="146">
        <v>112</v>
      </c>
      <c r="B170" s="147" t="s">
        <v>2400</v>
      </c>
      <c r="C170" s="148" t="s">
        <v>2668</v>
      </c>
      <c r="D170" s="149" t="s">
        <v>2647</v>
      </c>
      <c r="E170" s="150">
        <v>4</v>
      </c>
      <c r="F170" s="151">
        <v>0</v>
      </c>
      <c r="G170" s="152">
        <f>E170*F170</f>
        <v>0</v>
      </c>
      <c r="H170" s="153">
        <v>0</v>
      </c>
      <c r="I170" s="154">
        <f>E170*H170</f>
        <v>0</v>
      </c>
      <c r="J170" s="153"/>
      <c r="K170" s="154">
        <f>E170*J170</f>
        <v>0</v>
      </c>
      <c r="O170" s="145"/>
      <c r="Z170" s="145"/>
      <c r="AA170" s="145">
        <v>12</v>
      </c>
      <c r="AB170" s="145">
        <v>0</v>
      </c>
      <c r="AC170" s="145">
        <v>112</v>
      </c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55">
        <f>G170</f>
        <v>0</v>
      </c>
      <c r="BA170" s="145"/>
      <c r="BB170" s="145"/>
      <c r="BC170" s="145"/>
      <c r="BD170" s="145"/>
      <c r="BE170" s="145"/>
      <c r="BF170" s="145"/>
      <c r="BG170" s="145"/>
      <c r="BH170" s="145"/>
      <c r="BI170" s="145"/>
      <c r="CA170" s="145">
        <v>12</v>
      </c>
      <c r="CB170" s="145">
        <v>0</v>
      </c>
      <c r="CZ170" s="108">
        <v>2</v>
      </c>
    </row>
    <row r="171" spans="1:104" ht="22.5">
      <c r="A171" s="146">
        <v>113</v>
      </c>
      <c r="B171" s="147" t="s">
        <v>2402</v>
      </c>
      <c r="C171" s="148" t="s">
        <v>2669</v>
      </c>
      <c r="D171" s="149" t="s">
        <v>1637</v>
      </c>
      <c r="E171" s="150">
        <v>4</v>
      </c>
      <c r="F171" s="151">
        <v>0</v>
      </c>
      <c r="G171" s="152">
        <f>E171*F171</f>
        <v>0</v>
      </c>
      <c r="H171" s="153">
        <v>0</v>
      </c>
      <c r="I171" s="154">
        <f>E171*H171</f>
        <v>0</v>
      </c>
      <c r="J171" s="153"/>
      <c r="K171" s="154">
        <f>E171*J171</f>
        <v>0</v>
      </c>
      <c r="O171" s="145"/>
      <c r="Z171" s="145"/>
      <c r="AA171" s="145">
        <v>12</v>
      </c>
      <c r="AB171" s="145">
        <v>0</v>
      </c>
      <c r="AC171" s="145">
        <v>113</v>
      </c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55">
        <f>G171</f>
        <v>0</v>
      </c>
      <c r="BA171" s="145"/>
      <c r="BB171" s="145"/>
      <c r="BC171" s="145"/>
      <c r="BD171" s="145"/>
      <c r="BE171" s="145"/>
      <c r="BF171" s="145"/>
      <c r="BG171" s="145"/>
      <c r="BH171" s="145"/>
      <c r="BI171" s="145"/>
      <c r="CA171" s="145">
        <v>12</v>
      </c>
      <c r="CB171" s="145">
        <v>0</v>
      </c>
      <c r="CZ171" s="108">
        <v>2</v>
      </c>
    </row>
    <row r="172" spans="1:104" ht="33.75">
      <c r="A172" s="146">
        <v>114</v>
      </c>
      <c r="B172" s="147" t="s">
        <v>2404</v>
      </c>
      <c r="C172" s="148" t="s">
        <v>2670</v>
      </c>
      <c r="D172" s="149" t="s">
        <v>273</v>
      </c>
      <c r="E172" s="150">
        <v>4</v>
      </c>
      <c r="F172" s="151">
        <v>0</v>
      </c>
      <c r="G172" s="152">
        <f>E172*F172</f>
        <v>0</v>
      </c>
      <c r="H172" s="153">
        <v>0</v>
      </c>
      <c r="I172" s="154">
        <f>E172*H172</f>
        <v>0</v>
      </c>
      <c r="J172" s="153"/>
      <c r="K172" s="154">
        <f>E172*J172</f>
        <v>0</v>
      </c>
      <c r="O172" s="145"/>
      <c r="Z172" s="145"/>
      <c r="AA172" s="145">
        <v>12</v>
      </c>
      <c r="AB172" s="145">
        <v>0</v>
      </c>
      <c r="AC172" s="145">
        <v>114</v>
      </c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55">
        <f>G172</f>
        <v>0</v>
      </c>
      <c r="BA172" s="145"/>
      <c r="BB172" s="145"/>
      <c r="BC172" s="145"/>
      <c r="BD172" s="145"/>
      <c r="BE172" s="145"/>
      <c r="BF172" s="145"/>
      <c r="BG172" s="145"/>
      <c r="BH172" s="145"/>
      <c r="BI172" s="145"/>
      <c r="CA172" s="145">
        <v>12</v>
      </c>
      <c r="CB172" s="145">
        <v>0</v>
      </c>
      <c r="CZ172" s="108">
        <v>2</v>
      </c>
    </row>
    <row r="173" spans="1:61" ht="25.5">
      <c r="A173" s="156"/>
      <c r="B173" s="157"/>
      <c r="C173" s="160" t="s">
        <v>2671</v>
      </c>
      <c r="D173" s="161"/>
      <c r="E173" s="162">
        <v>4</v>
      </c>
      <c r="F173" s="163"/>
      <c r="G173" s="164"/>
      <c r="H173" s="165"/>
      <c r="I173" s="158"/>
      <c r="J173" s="166"/>
      <c r="K173" s="158"/>
      <c r="M173" s="159" t="s">
        <v>2671</v>
      </c>
      <c r="O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67" t="str">
        <f>C172</f>
        <v>otopná lavice nadpodlahový konvektor termostatická hlavice pro otopná tělesa VK DANFOFF</v>
      </c>
      <c r="BE173" s="145"/>
      <c r="BF173" s="145"/>
      <c r="BG173" s="145"/>
      <c r="BH173" s="145"/>
      <c r="BI173" s="145"/>
    </row>
    <row r="174" spans="1:104" ht="12.75">
      <c r="A174" s="146">
        <v>115</v>
      </c>
      <c r="B174" s="147" t="s">
        <v>2406</v>
      </c>
      <c r="C174" s="148" t="s">
        <v>2672</v>
      </c>
      <c r="D174" s="149" t="s">
        <v>273</v>
      </c>
      <c r="E174" s="150">
        <v>7</v>
      </c>
      <c r="F174" s="151">
        <v>0</v>
      </c>
      <c r="G174" s="152">
        <f>E174*F174</f>
        <v>0</v>
      </c>
      <c r="H174" s="153">
        <v>0</v>
      </c>
      <c r="I174" s="154">
        <f>E174*H174</f>
        <v>0</v>
      </c>
      <c r="J174" s="153"/>
      <c r="K174" s="154">
        <f>E174*J174</f>
        <v>0</v>
      </c>
      <c r="O174" s="145"/>
      <c r="Z174" s="145"/>
      <c r="AA174" s="145">
        <v>12</v>
      </c>
      <c r="AB174" s="145">
        <v>0</v>
      </c>
      <c r="AC174" s="145">
        <v>115</v>
      </c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55">
        <f>G174</f>
        <v>0</v>
      </c>
      <c r="BA174" s="145"/>
      <c r="BB174" s="145"/>
      <c r="BC174" s="145"/>
      <c r="BD174" s="145"/>
      <c r="BE174" s="145"/>
      <c r="BF174" s="145"/>
      <c r="BG174" s="145"/>
      <c r="BH174" s="145"/>
      <c r="BI174" s="145"/>
      <c r="CA174" s="145">
        <v>12</v>
      </c>
      <c r="CB174" s="145">
        <v>0</v>
      </c>
      <c r="CZ174" s="108">
        <v>2</v>
      </c>
    </row>
    <row r="175" spans="1:104" ht="12.75">
      <c r="A175" s="146">
        <v>116</v>
      </c>
      <c r="B175" s="147" t="s">
        <v>2408</v>
      </c>
      <c r="C175" s="148" t="s">
        <v>2673</v>
      </c>
      <c r="D175" s="149" t="s">
        <v>273</v>
      </c>
      <c r="E175" s="150">
        <v>4</v>
      </c>
      <c r="F175" s="151">
        <v>0</v>
      </c>
      <c r="G175" s="152">
        <f>E175*F175</f>
        <v>0</v>
      </c>
      <c r="H175" s="153">
        <v>0</v>
      </c>
      <c r="I175" s="154">
        <f>E175*H175</f>
        <v>0</v>
      </c>
      <c r="J175" s="153"/>
      <c r="K175" s="154">
        <f>E175*J175</f>
        <v>0</v>
      </c>
      <c r="O175" s="145"/>
      <c r="Z175" s="145"/>
      <c r="AA175" s="145">
        <v>12</v>
      </c>
      <c r="AB175" s="145">
        <v>0</v>
      </c>
      <c r="AC175" s="145">
        <v>116</v>
      </c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55">
        <f>G175</f>
        <v>0</v>
      </c>
      <c r="BA175" s="145"/>
      <c r="BB175" s="145"/>
      <c r="BC175" s="145"/>
      <c r="BD175" s="145"/>
      <c r="BE175" s="145"/>
      <c r="BF175" s="145"/>
      <c r="BG175" s="145"/>
      <c r="BH175" s="145"/>
      <c r="BI175" s="145"/>
      <c r="CA175" s="145">
        <v>12</v>
      </c>
      <c r="CB175" s="145">
        <v>0</v>
      </c>
      <c r="CZ175" s="108">
        <v>2</v>
      </c>
    </row>
    <row r="176" spans="1:104" ht="22.5">
      <c r="A176" s="146">
        <v>117</v>
      </c>
      <c r="B176" s="147" t="s">
        <v>2410</v>
      </c>
      <c r="C176" s="148" t="s">
        <v>2674</v>
      </c>
      <c r="D176" s="149" t="s">
        <v>2647</v>
      </c>
      <c r="E176" s="150">
        <v>11</v>
      </c>
      <c r="F176" s="151">
        <v>0</v>
      </c>
      <c r="G176" s="152">
        <f>E176*F176</f>
        <v>0</v>
      </c>
      <c r="H176" s="153">
        <v>0</v>
      </c>
      <c r="I176" s="154">
        <f>E176*H176</f>
        <v>0</v>
      </c>
      <c r="J176" s="153"/>
      <c r="K176" s="154">
        <f>E176*J176</f>
        <v>0</v>
      </c>
      <c r="O176" s="145"/>
      <c r="Z176" s="145"/>
      <c r="AA176" s="145">
        <v>12</v>
      </c>
      <c r="AB176" s="145">
        <v>0</v>
      </c>
      <c r="AC176" s="145">
        <v>117</v>
      </c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55">
        <f>G176</f>
        <v>0</v>
      </c>
      <c r="BA176" s="145"/>
      <c r="BB176" s="145"/>
      <c r="BC176" s="145"/>
      <c r="BD176" s="145"/>
      <c r="BE176" s="145"/>
      <c r="BF176" s="145"/>
      <c r="BG176" s="145"/>
      <c r="BH176" s="145"/>
      <c r="BI176" s="145"/>
      <c r="CA176" s="145">
        <v>12</v>
      </c>
      <c r="CB176" s="145">
        <v>0</v>
      </c>
      <c r="CZ176" s="108">
        <v>2</v>
      </c>
    </row>
    <row r="177" spans="1:104" ht="22.5">
      <c r="A177" s="146">
        <v>118</v>
      </c>
      <c r="B177" s="147" t="s">
        <v>2412</v>
      </c>
      <c r="C177" s="148" t="s">
        <v>2675</v>
      </c>
      <c r="D177" s="149" t="s">
        <v>1637</v>
      </c>
      <c r="E177" s="150">
        <v>11</v>
      </c>
      <c r="F177" s="151">
        <v>0</v>
      </c>
      <c r="G177" s="152">
        <f>E177*F177</f>
        <v>0</v>
      </c>
      <c r="H177" s="153">
        <v>0</v>
      </c>
      <c r="I177" s="154">
        <f>E177*H177</f>
        <v>0</v>
      </c>
      <c r="J177" s="153"/>
      <c r="K177" s="154">
        <f>E177*J177</f>
        <v>0</v>
      </c>
      <c r="O177" s="145"/>
      <c r="Z177" s="145"/>
      <c r="AA177" s="145">
        <v>12</v>
      </c>
      <c r="AB177" s="145">
        <v>0</v>
      </c>
      <c r="AC177" s="145">
        <v>118</v>
      </c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55">
        <f>G177</f>
        <v>0</v>
      </c>
      <c r="BA177" s="145"/>
      <c r="BB177" s="145"/>
      <c r="BC177" s="145"/>
      <c r="BD177" s="145"/>
      <c r="BE177" s="145"/>
      <c r="BF177" s="145"/>
      <c r="BG177" s="145"/>
      <c r="BH177" s="145"/>
      <c r="BI177" s="145"/>
      <c r="CA177" s="145">
        <v>12</v>
      </c>
      <c r="CB177" s="145">
        <v>0</v>
      </c>
      <c r="CZ177" s="108">
        <v>2</v>
      </c>
    </row>
    <row r="178" spans="1:61" ht="25.5">
      <c r="A178" s="156"/>
      <c r="B178" s="157"/>
      <c r="C178" s="160" t="s">
        <v>2676</v>
      </c>
      <c r="D178" s="161"/>
      <c r="E178" s="162">
        <v>11</v>
      </c>
      <c r="F178" s="163"/>
      <c r="G178" s="164"/>
      <c r="H178" s="165"/>
      <c r="I178" s="158"/>
      <c r="J178" s="166"/>
      <c r="K178" s="158"/>
      <c r="M178" s="159" t="s">
        <v>2676</v>
      </c>
      <c r="O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67" t="str">
        <f>C177</f>
        <v>desková otopná tělesa připojovací prvky k otopnému tělesu, rad.šroubení;</v>
      </c>
      <c r="BE178" s="145"/>
      <c r="BF178" s="145"/>
      <c r="BG178" s="145"/>
      <c r="BH178" s="145"/>
      <c r="BI178" s="145"/>
    </row>
    <row r="179" spans="1:104" ht="33.75">
      <c r="A179" s="146">
        <v>119</v>
      </c>
      <c r="B179" s="147" t="s">
        <v>2414</v>
      </c>
      <c r="C179" s="148" t="s">
        <v>2677</v>
      </c>
      <c r="D179" s="149" t="s">
        <v>1637</v>
      </c>
      <c r="E179" s="150">
        <v>1</v>
      </c>
      <c r="F179" s="151">
        <v>0</v>
      </c>
      <c r="G179" s="152">
        <f>E179*F179</f>
        <v>0</v>
      </c>
      <c r="H179" s="153">
        <v>0</v>
      </c>
      <c r="I179" s="154">
        <f>E179*H179</f>
        <v>0</v>
      </c>
      <c r="J179" s="153"/>
      <c r="K179" s="154">
        <f>E179*J179</f>
        <v>0</v>
      </c>
      <c r="O179" s="145"/>
      <c r="Z179" s="145"/>
      <c r="AA179" s="145">
        <v>12</v>
      </c>
      <c r="AB179" s="145">
        <v>0</v>
      </c>
      <c r="AC179" s="145">
        <v>119</v>
      </c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55">
        <f>G179</f>
        <v>0</v>
      </c>
      <c r="BA179" s="145"/>
      <c r="BB179" s="145"/>
      <c r="BC179" s="145"/>
      <c r="BD179" s="145"/>
      <c r="BE179" s="145"/>
      <c r="BF179" s="145"/>
      <c r="BG179" s="145"/>
      <c r="BH179" s="145"/>
      <c r="BI179" s="145"/>
      <c r="CA179" s="145">
        <v>12</v>
      </c>
      <c r="CB179" s="145">
        <v>0</v>
      </c>
      <c r="CZ179" s="108">
        <v>2</v>
      </c>
    </row>
    <row r="180" spans="1:61" ht="25.5">
      <c r="A180" s="156"/>
      <c r="B180" s="157"/>
      <c r="C180" s="160" t="s">
        <v>2678</v>
      </c>
      <c r="D180" s="161"/>
      <c r="E180" s="162">
        <v>0</v>
      </c>
      <c r="F180" s="163"/>
      <c r="G180" s="164"/>
      <c r="H180" s="165"/>
      <c r="I180" s="158"/>
      <c r="J180" s="166"/>
      <c r="K180" s="158"/>
      <c r="M180" s="159" t="s">
        <v>2678</v>
      </c>
      <c r="O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67" t="str">
        <f>C179</f>
        <v>elektrická topná rohož v místnosti S1.02a; 100W/m2 ; 16m2 aktivní teplosměnné plochy včetně</v>
      </c>
      <c r="BE180" s="145"/>
      <c r="BF180" s="145"/>
      <c r="BG180" s="145"/>
      <c r="BH180" s="145"/>
      <c r="BI180" s="145"/>
    </row>
    <row r="181" spans="1:61" ht="12.75">
      <c r="A181" s="156"/>
      <c r="B181" s="157"/>
      <c r="C181" s="160" t="s">
        <v>2679</v>
      </c>
      <c r="D181" s="161"/>
      <c r="E181" s="162">
        <v>1</v>
      </c>
      <c r="F181" s="163"/>
      <c r="G181" s="164"/>
      <c r="H181" s="165"/>
      <c r="I181" s="158"/>
      <c r="J181" s="166"/>
      <c r="K181" s="158"/>
      <c r="M181" s="159" t="s">
        <v>2679</v>
      </c>
      <c r="O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67" t="str">
        <f>C180</f>
        <v>teplotních čidel a regulačního prvku:</v>
      </c>
      <c r="BE181" s="145"/>
      <c r="BF181" s="145"/>
      <c r="BG181" s="145"/>
      <c r="BH181" s="145"/>
      <c r="BI181" s="145"/>
    </row>
    <row r="182" spans="1:104" ht="22.5">
      <c r="A182" s="146">
        <v>120</v>
      </c>
      <c r="B182" s="147" t="s">
        <v>2416</v>
      </c>
      <c r="C182" s="148" t="s">
        <v>2680</v>
      </c>
      <c r="D182" s="149" t="s">
        <v>1637</v>
      </c>
      <c r="E182" s="150">
        <v>1</v>
      </c>
      <c r="F182" s="151">
        <v>0</v>
      </c>
      <c r="G182" s="152">
        <f>E182*F182</f>
        <v>0</v>
      </c>
      <c r="H182" s="153">
        <v>0</v>
      </c>
      <c r="I182" s="154">
        <f>E182*H182</f>
        <v>0</v>
      </c>
      <c r="J182" s="153"/>
      <c r="K182" s="154">
        <f>E182*J182</f>
        <v>0</v>
      </c>
      <c r="O182" s="145"/>
      <c r="Z182" s="145"/>
      <c r="AA182" s="145">
        <v>12</v>
      </c>
      <c r="AB182" s="145">
        <v>0</v>
      </c>
      <c r="AC182" s="145">
        <v>120</v>
      </c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55">
        <f>G182</f>
        <v>0</v>
      </c>
      <c r="BA182" s="145"/>
      <c r="BB182" s="145"/>
      <c r="BC182" s="145"/>
      <c r="BD182" s="145"/>
      <c r="BE182" s="145"/>
      <c r="BF182" s="145"/>
      <c r="BG182" s="145"/>
      <c r="BH182" s="145"/>
      <c r="BI182" s="145"/>
      <c r="CA182" s="145">
        <v>12</v>
      </c>
      <c r="CB182" s="145">
        <v>0</v>
      </c>
      <c r="CZ182" s="108">
        <v>2</v>
      </c>
    </row>
    <row r="183" spans="1:61" ht="12.75">
      <c r="A183" s="156"/>
      <c r="B183" s="157"/>
      <c r="C183" s="160" t="s">
        <v>2681</v>
      </c>
      <c r="D183" s="161"/>
      <c r="E183" s="162">
        <v>1</v>
      </c>
      <c r="F183" s="163"/>
      <c r="G183" s="164"/>
      <c r="H183" s="165"/>
      <c r="I183" s="158"/>
      <c r="J183" s="166"/>
      <c r="K183" s="158"/>
      <c r="M183" s="159" t="s">
        <v>2681</v>
      </c>
      <c r="O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67" t="str">
        <f>C182</f>
        <v>montáž montáž zdroje tepla- kaskáda 3TČ vzduch/voda,</v>
      </c>
      <c r="BE183" s="145"/>
      <c r="BF183" s="145"/>
      <c r="BG183" s="145"/>
      <c r="BH183" s="145"/>
      <c r="BI183" s="145"/>
    </row>
    <row r="184" spans="1:104" ht="22.5">
      <c r="A184" s="146">
        <v>121</v>
      </c>
      <c r="B184" s="147" t="s">
        <v>2418</v>
      </c>
      <c r="C184" s="148" t="s">
        <v>2682</v>
      </c>
      <c r="D184" s="149" t="s">
        <v>1637</v>
      </c>
      <c r="E184" s="150">
        <v>1</v>
      </c>
      <c r="F184" s="151">
        <v>0</v>
      </c>
      <c r="G184" s="152">
        <f>E184*F184</f>
        <v>0</v>
      </c>
      <c r="H184" s="153">
        <v>0</v>
      </c>
      <c r="I184" s="154">
        <f>E184*H184</f>
        <v>0</v>
      </c>
      <c r="J184" s="153"/>
      <c r="K184" s="154">
        <f>E184*J184</f>
        <v>0</v>
      </c>
      <c r="O184" s="145"/>
      <c r="Z184" s="145"/>
      <c r="AA184" s="145">
        <v>12</v>
      </c>
      <c r="AB184" s="145">
        <v>0</v>
      </c>
      <c r="AC184" s="145">
        <v>121</v>
      </c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55">
        <f>G184</f>
        <v>0</v>
      </c>
      <c r="BA184" s="145"/>
      <c r="BB184" s="145"/>
      <c r="BC184" s="145"/>
      <c r="BD184" s="145"/>
      <c r="BE184" s="145"/>
      <c r="BF184" s="145"/>
      <c r="BG184" s="145"/>
      <c r="BH184" s="145"/>
      <c r="BI184" s="145"/>
      <c r="CA184" s="145">
        <v>12</v>
      </c>
      <c r="CB184" s="145">
        <v>0</v>
      </c>
      <c r="CZ184" s="108">
        <v>2</v>
      </c>
    </row>
    <row r="185" spans="1:61" ht="12.75">
      <c r="A185" s="156"/>
      <c r="B185" s="157"/>
      <c r="C185" s="160" t="s">
        <v>2683</v>
      </c>
      <c r="D185" s="161"/>
      <c r="E185" s="162">
        <v>1</v>
      </c>
      <c r="F185" s="163"/>
      <c r="G185" s="164"/>
      <c r="H185" s="165"/>
      <c r="I185" s="158"/>
      <c r="J185" s="166"/>
      <c r="K185" s="158"/>
      <c r="M185" s="159" t="s">
        <v>2683</v>
      </c>
      <c r="O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67" t="str">
        <f>C184</f>
        <v>montáž montáž zdroje tepla pro ohřev TV- TČ vzduch/voda-</v>
      </c>
      <c r="BE185" s="145"/>
      <c r="BF185" s="145"/>
      <c r="BG185" s="145"/>
      <c r="BH185" s="145"/>
      <c r="BI185" s="145"/>
    </row>
    <row r="186" spans="1:104" ht="22.5">
      <c r="A186" s="146">
        <v>122</v>
      </c>
      <c r="B186" s="147" t="s">
        <v>2420</v>
      </c>
      <c r="C186" s="148" t="s">
        <v>2684</v>
      </c>
      <c r="D186" s="149" t="s">
        <v>1637</v>
      </c>
      <c r="E186" s="150">
        <v>1</v>
      </c>
      <c r="F186" s="151">
        <v>0</v>
      </c>
      <c r="G186" s="152">
        <f>E186*F186</f>
        <v>0</v>
      </c>
      <c r="H186" s="153">
        <v>0</v>
      </c>
      <c r="I186" s="154">
        <f>E186*H186</f>
        <v>0</v>
      </c>
      <c r="J186" s="153"/>
      <c r="K186" s="154">
        <f>E186*J186</f>
        <v>0</v>
      </c>
      <c r="O186" s="145"/>
      <c r="Z186" s="145"/>
      <c r="AA186" s="145">
        <v>12</v>
      </c>
      <c r="AB186" s="145">
        <v>0</v>
      </c>
      <c r="AC186" s="145">
        <v>122</v>
      </c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55">
        <f>G186</f>
        <v>0</v>
      </c>
      <c r="BA186" s="145"/>
      <c r="BB186" s="145"/>
      <c r="BC186" s="145"/>
      <c r="BD186" s="145"/>
      <c r="BE186" s="145"/>
      <c r="BF186" s="145"/>
      <c r="BG186" s="145"/>
      <c r="BH186" s="145"/>
      <c r="BI186" s="145"/>
      <c r="CA186" s="145">
        <v>12</v>
      </c>
      <c r="CB186" s="145">
        <v>0</v>
      </c>
      <c r="CZ186" s="108">
        <v>2</v>
      </c>
    </row>
    <row r="187" spans="1:61" ht="12.75">
      <c r="A187" s="156"/>
      <c r="B187" s="157"/>
      <c r="C187" s="160" t="s">
        <v>2685</v>
      </c>
      <c r="D187" s="161"/>
      <c r="E187" s="162">
        <v>1</v>
      </c>
      <c r="F187" s="163"/>
      <c r="G187" s="164"/>
      <c r="H187" s="165"/>
      <c r="I187" s="158"/>
      <c r="J187" s="166"/>
      <c r="K187" s="158"/>
      <c r="M187" s="159" t="s">
        <v>2685</v>
      </c>
      <c r="O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67" t="str">
        <f>C186</f>
        <v>montáž elektrozapojení vč.revize + zprovoznění kaskády</v>
      </c>
      <c r="BE187" s="145"/>
      <c r="BF187" s="145"/>
      <c r="BG187" s="145"/>
      <c r="BH187" s="145"/>
      <c r="BI187" s="145"/>
    </row>
    <row r="188" spans="1:104" ht="22.5">
      <c r="A188" s="146">
        <v>123</v>
      </c>
      <c r="B188" s="147" t="s">
        <v>2422</v>
      </c>
      <c r="C188" s="148" t="s">
        <v>2686</v>
      </c>
      <c r="D188" s="149" t="s">
        <v>1637</v>
      </c>
      <c r="E188" s="150">
        <v>1</v>
      </c>
      <c r="F188" s="151">
        <v>0</v>
      </c>
      <c r="G188" s="152">
        <f>E188*F188</f>
        <v>0</v>
      </c>
      <c r="H188" s="153">
        <v>0</v>
      </c>
      <c r="I188" s="154">
        <f>E188*H188</f>
        <v>0</v>
      </c>
      <c r="J188" s="153"/>
      <c r="K188" s="154">
        <f>E188*J188</f>
        <v>0</v>
      </c>
      <c r="O188" s="145"/>
      <c r="Z188" s="145"/>
      <c r="AA188" s="145">
        <v>12</v>
      </c>
      <c r="AB188" s="145">
        <v>0</v>
      </c>
      <c r="AC188" s="145">
        <v>123</v>
      </c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55">
        <f>G188</f>
        <v>0</v>
      </c>
      <c r="BA188" s="145"/>
      <c r="BB188" s="145"/>
      <c r="BC188" s="145"/>
      <c r="BD188" s="145"/>
      <c r="BE188" s="145"/>
      <c r="BF188" s="145"/>
      <c r="BG188" s="145"/>
      <c r="BH188" s="145"/>
      <c r="BI188" s="145"/>
      <c r="CA188" s="145">
        <v>12</v>
      </c>
      <c r="CB188" s="145">
        <v>0</v>
      </c>
      <c r="CZ188" s="108">
        <v>2</v>
      </c>
    </row>
    <row r="189" spans="1:61" ht="12.75">
      <c r="A189" s="156"/>
      <c r="B189" s="157"/>
      <c r="C189" s="160" t="s">
        <v>2687</v>
      </c>
      <c r="D189" s="161"/>
      <c r="E189" s="162">
        <v>1</v>
      </c>
      <c r="F189" s="163"/>
      <c r="G189" s="164"/>
      <c r="H189" s="165"/>
      <c r="I189" s="158"/>
      <c r="J189" s="166"/>
      <c r="K189" s="158"/>
      <c r="M189" s="159" t="s">
        <v>2687</v>
      </c>
      <c r="O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67" t="str">
        <f>C188</f>
        <v>montáž elektrozapojení vč.revize + zrovoznění TČ vzduh/</v>
      </c>
      <c r="BE189" s="145"/>
      <c r="BF189" s="145"/>
      <c r="BG189" s="145"/>
      <c r="BH189" s="145"/>
      <c r="BI189" s="145"/>
    </row>
    <row r="190" spans="1:104" ht="22.5">
      <c r="A190" s="146">
        <v>124</v>
      </c>
      <c r="B190" s="147" t="s">
        <v>2424</v>
      </c>
      <c r="C190" s="148" t="s">
        <v>2688</v>
      </c>
      <c r="D190" s="149" t="s">
        <v>1637</v>
      </c>
      <c r="E190" s="150">
        <v>1</v>
      </c>
      <c r="F190" s="151">
        <v>0</v>
      </c>
      <c r="G190" s="152">
        <f>E190*F190</f>
        <v>0</v>
      </c>
      <c r="H190" s="153">
        <v>0</v>
      </c>
      <c r="I190" s="154">
        <f>E190*H190</f>
        <v>0</v>
      </c>
      <c r="J190" s="153"/>
      <c r="K190" s="154">
        <f>E190*J190</f>
        <v>0</v>
      </c>
      <c r="O190" s="145"/>
      <c r="Z190" s="145"/>
      <c r="AA190" s="145">
        <v>12</v>
      </c>
      <c r="AB190" s="145">
        <v>0</v>
      </c>
      <c r="AC190" s="145">
        <v>124</v>
      </c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55">
        <f>G190</f>
        <v>0</v>
      </c>
      <c r="BA190" s="145"/>
      <c r="BB190" s="145"/>
      <c r="BC190" s="145"/>
      <c r="BD190" s="145"/>
      <c r="BE190" s="145"/>
      <c r="BF190" s="145"/>
      <c r="BG190" s="145"/>
      <c r="BH190" s="145"/>
      <c r="BI190" s="145"/>
      <c r="CA190" s="145">
        <v>12</v>
      </c>
      <c r="CB190" s="145">
        <v>0</v>
      </c>
      <c r="CZ190" s="108">
        <v>2</v>
      </c>
    </row>
    <row r="191" spans="1:61" ht="12.75">
      <c r="A191" s="156"/>
      <c r="B191" s="157"/>
      <c r="C191" s="160" t="s">
        <v>2689</v>
      </c>
      <c r="D191" s="161"/>
      <c r="E191" s="162">
        <v>1</v>
      </c>
      <c r="F191" s="163"/>
      <c r="G191" s="164"/>
      <c r="H191" s="165"/>
      <c r="I191" s="158"/>
      <c r="J191" s="166"/>
      <c r="K191" s="158"/>
      <c r="M191" s="159" t="s">
        <v>2689</v>
      </c>
      <c r="O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67" t="str">
        <f>C190</f>
        <v>montáž montáž zdroje tepla- technická místnost ostatní</v>
      </c>
      <c r="BE191" s="145"/>
      <c r="BF191" s="145"/>
      <c r="BG191" s="145"/>
      <c r="BH191" s="145"/>
      <c r="BI191" s="145"/>
    </row>
    <row r="192" spans="1:104" ht="22.5">
      <c r="A192" s="146">
        <v>125</v>
      </c>
      <c r="B192" s="147" t="s">
        <v>2426</v>
      </c>
      <c r="C192" s="148" t="s">
        <v>2690</v>
      </c>
      <c r="D192" s="149" t="s">
        <v>1637</v>
      </c>
      <c r="E192" s="150">
        <v>1</v>
      </c>
      <c r="F192" s="151">
        <v>0</v>
      </c>
      <c r="G192" s="152">
        <f>E192*F192</f>
        <v>0</v>
      </c>
      <c r="H192" s="153">
        <v>0</v>
      </c>
      <c r="I192" s="154">
        <f>E192*H192</f>
        <v>0</v>
      </c>
      <c r="J192" s="153"/>
      <c r="K192" s="154">
        <f>E192*J192</f>
        <v>0</v>
      </c>
      <c r="O192" s="145"/>
      <c r="Z192" s="145"/>
      <c r="AA192" s="145">
        <v>12</v>
      </c>
      <c r="AB192" s="145">
        <v>0</v>
      </c>
      <c r="AC192" s="145">
        <v>125</v>
      </c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55">
        <f>G192</f>
        <v>0</v>
      </c>
      <c r="BA192" s="145"/>
      <c r="BB192" s="145"/>
      <c r="BC192" s="145"/>
      <c r="BD192" s="145"/>
      <c r="BE192" s="145"/>
      <c r="BF192" s="145"/>
      <c r="BG192" s="145"/>
      <c r="BH192" s="145"/>
      <c r="BI192" s="145"/>
      <c r="CA192" s="145">
        <v>12</v>
      </c>
      <c r="CB192" s="145">
        <v>0</v>
      </c>
      <c r="CZ192" s="108">
        <v>2</v>
      </c>
    </row>
    <row r="193" spans="1:104" ht="22.5">
      <c r="A193" s="146">
        <v>126</v>
      </c>
      <c r="B193" s="147" t="s">
        <v>2428</v>
      </c>
      <c r="C193" s="148" t="s">
        <v>2691</v>
      </c>
      <c r="D193" s="149" t="s">
        <v>1637</v>
      </c>
      <c r="E193" s="150">
        <v>1</v>
      </c>
      <c r="F193" s="151">
        <v>0</v>
      </c>
      <c r="G193" s="152">
        <f>E193*F193</f>
        <v>0</v>
      </c>
      <c r="H193" s="153">
        <v>0</v>
      </c>
      <c r="I193" s="154">
        <f>E193*H193</f>
        <v>0</v>
      </c>
      <c r="J193" s="153"/>
      <c r="K193" s="154">
        <f>E193*J193</f>
        <v>0</v>
      </c>
      <c r="O193" s="145"/>
      <c r="Z193" s="145"/>
      <c r="AA193" s="145">
        <v>12</v>
      </c>
      <c r="AB193" s="145">
        <v>0</v>
      </c>
      <c r="AC193" s="145">
        <v>126</v>
      </c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55">
        <f>G193</f>
        <v>0</v>
      </c>
      <c r="BA193" s="145"/>
      <c r="BB193" s="145"/>
      <c r="BC193" s="145"/>
      <c r="BD193" s="145"/>
      <c r="BE193" s="145"/>
      <c r="BF193" s="145"/>
      <c r="BG193" s="145"/>
      <c r="BH193" s="145"/>
      <c r="BI193" s="145"/>
      <c r="CA193" s="145">
        <v>12</v>
      </c>
      <c r="CB193" s="145">
        <v>0</v>
      </c>
      <c r="CZ193" s="108">
        <v>2</v>
      </c>
    </row>
    <row r="194" spans="1:104" ht="22.5">
      <c r="A194" s="146">
        <v>127</v>
      </c>
      <c r="B194" s="147" t="s">
        <v>2430</v>
      </c>
      <c r="C194" s="148" t="s">
        <v>2692</v>
      </c>
      <c r="D194" s="149" t="s">
        <v>1637</v>
      </c>
      <c r="E194" s="150">
        <v>1</v>
      </c>
      <c r="F194" s="151">
        <v>0</v>
      </c>
      <c r="G194" s="152">
        <f>E194*F194</f>
        <v>0</v>
      </c>
      <c r="H194" s="153">
        <v>0</v>
      </c>
      <c r="I194" s="154">
        <f>E194*H194</f>
        <v>0</v>
      </c>
      <c r="J194" s="153"/>
      <c r="K194" s="154">
        <f>E194*J194</f>
        <v>0</v>
      </c>
      <c r="O194" s="145"/>
      <c r="Z194" s="145"/>
      <c r="AA194" s="145">
        <v>12</v>
      </c>
      <c r="AB194" s="145">
        <v>0</v>
      </c>
      <c r="AC194" s="145">
        <v>127</v>
      </c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55">
        <f>G194</f>
        <v>0</v>
      </c>
      <c r="BA194" s="145"/>
      <c r="BB194" s="145"/>
      <c r="BC194" s="145"/>
      <c r="BD194" s="145"/>
      <c r="BE194" s="145"/>
      <c r="BF194" s="145"/>
      <c r="BG194" s="145"/>
      <c r="BH194" s="145"/>
      <c r="BI194" s="145"/>
      <c r="CA194" s="145">
        <v>12</v>
      </c>
      <c r="CB194" s="145">
        <v>0</v>
      </c>
      <c r="CZ194" s="108">
        <v>2</v>
      </c>
    </row>
    <row r="195" spans="1:104" ht="12.75">
      <c r="A195" s="146">
        <v>128</v>
      </c>
      <c r="B195" s="147" t="s">
        <v>2433</v>
      </c>
      <c r="C195" s="148" t="s">
        <v>2693</v>
      </c>
      <c r="D195" s="149" t="s">
        <v>1637</v>
      </c>
      <c r="E195" s="150">
        <v>1</v>
      </c>
      <c r="F195" s="151">
        <v>0</v>
      </c>
      <c r="G195" s="152">
        <f>E195*F195</f>
        <v>0</v>
      </c>
      <c r="H195" s="153">
        <v>0</v>
      </c>
      <c r="I195" s="154">
        <f>E195*H195</f>
        <v>0</v>
      </c>
      <c r="J195" s="153"/>
      <c r="K195" s="154">
        <f>E195*J195</f>
        <v>0</v>
      </c>
      <c r="O195" s="145"/>
      <c r="Z195" s="145"/>
      <c r="AA195" s="145">
        <v>12</v>
      </c>
      <c r="AB195" s="145">
        <v>0</v>
      </c>
      <c r="AC195" s="145">
        <v>128</v>
      </c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55">
        <f>G195</f>
        <v>0</v>
      </c>
      <c r="BA195" s="145"/>
      <c r="BB195" s="145"/>
      <c r="BC195" s="145"/>
      <c r="BD195" s="145"/>
      <c r="BE195" s="145"/>
      <c r="BF195" s="145"/>
      <c r="BG195" s="145"/>
      <c r="BH195" s="145"/>
      <c r="BI195" s="145"/>
      <c r="CA195" s="145">
        <v>12</v>
      </c>
      <c r="CB195" s="145">
        <v>0</v>
      </c>
      <c r="CZ195" s="108">
        <v>2</v>
      </c>
    </row>
    <row r="196" spans="1:104" ht="22.5">
      <c r="A196" s="146">
        <v>129</v>
      </c>
      <c r="B196" s="147" t="s">
        <v>2435</v>
      </c>
      <c r="C196" s="148" t="s">
        <v>2694</v>
      </c>
      <c r="D196" s="149" t="s">
        <v>1637</v>
      </c>
      <c r="E196" s="150">
        <v>1</v>
      </c>
      <c r="F196" s="151">
        <v>0</v>
      </c>
      <c r="G196" s="152">
        <f>E196*F196</f>
        <v>0</v>
      </c>
      <c r="H196" s="153">
        <v>0</v>
      </c>
      <c r="I196" s="154">
        <f>E196*H196</f>
        <v>0</v>
      </c>
      <c r="J196" s="153"/>
      <c r="K196" s="154">
        <f>E196*J196</f>
        <v>0</v>
      </c>
      <c r="O196" s="145"/>
      <c r="Z196" s="145"/>
      <c r="AA196" s="145">
        <v>12</v>
      </c>
      <c r="AB196" s="145">
        <v>0</v>
      </c>
      <c r="AC196" s="145">
        <v>129</v>
      </c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55">
        <f>G196</f>
        <v>0</v>
      </c>
      <c r="BA196" s="145"/>
      <c r="BB196" s="145"/>
      <c r="BC196" s="145"/>
      <c r="BD196" s="145"/>
      <c r="BE196" s="145"/>
      <c r="BF196" s="145"/>
      <c r="BG196" s="145"/>
      <c r="BH196" s="145"/>
      <c r="BI196" s="145"/>
      <c r="CA196" s="145">
        <v>12</v>
      </c>
      <c r="CB196" s="145">
        <v>0</v>
      </c>
      <c r="CZ196" s="108">
        <v>2</v>
      </c>
    </row>
    <row r="197" spans="1:104" ht="22.5">
      <c r="A197" s="146">
        <v>130</v>
      </c>
      <c r="B197" s="147" t="s">
        <v>2437</v>
      </c>
      <c r="C197" s="148" t="s">
        <v>2695</v>
      </c>
      <c r="D197" s="149" t="s">
        <v>1637</v>
      </c>
      <c r="E197" s="150">
        <v>1</v>
      </c>
      <c r="F197" s="151">
        <v>0</v>
      </c>
      <c r="G197" s="152">
        <f>E197*F197</f>
        <v>0</v>
      </c>
      <c r="H197" s="153">
        <v>0</v>
      </c>
      <c r="I197" s="154">
        <f>E197*H197</f>
        <v>0</v>
      </c>
      <c r="J197" s="153"/>
      <c r="K197" s="154">
        <f>E197*J197</f>
        <v>0</v>
      </c>
      <c r="O197" s="145"/>
      <c r="Z197" s="145"/>
      <c r="AA197" s="145">
        <v>12</v>
      </c>
      <c r="AB197" s="145">
        <v>0</v>
      </c>
      <c r="AC197" s="145">
        <v>130</v>
      </c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55">
        <f>G197</f>
        <v>0</v>
      </c>
      <c r="BA197" s="145"/>
      <c r="BB197" s="145"/>
      <c r="BC197" s="145"/>
      <c r="BD197" s="145"/>
      <c r="BE197" s="145"/>
      <c r="BF197" s="145"/>
      <c r="BG197" s="145"/>
      <c r="BH197" s="145"/>
      <c r="BI197" s="145"/>
      <c r="CA197" s="145">
        <v>12</v>
      </c>
      <c r="CB197" s="145">
        <v>0</v>
      </c>
      <c r="CZ197" s="108">
        <v>2</v>
      </c>
    </row>
    <row r="198" spans="1:104" ht="12.75">
      <c r="A198" s="146">
        <v>131</v>
      </c>
      <c r="B198" s="147" t="s">
        <v>2439</v>
      </c>
      <c r="C198" s="148" t="s">
        <v>2696</v>
      </c>
      <c r="D198" s="149" t="s">
        <v>1637</v>
      </c>
      <c r="E198" s="150">
        <v>1</v>
      </c>
      <c r="F198" s="151">
        <v>0</v>
      </c>
      <c r="G198" s="152">
        <f>E198*F198</f>
        <v>0</v>
      </c>
      <c r="H198" s="153">
        <v>0</v>
      </c>
      <c r="I198" s="154">
        <f>E198*H198</f>
        <v>0</v>
      </c>
      <c r="J198" s="153"/>
      <c r="K198" s="154">
        <f>E198*J198</f>
        <v>0</v>
      </c>
      <c r="O198" s="145"/>
      <c r="Z198" s="145"/>
      <c r="AA198" s="145">
        <v>12</v>
      </c>
      <c r="AB198" s="145">
        <v>0</v>
      </c>
      <c r="AC198" s="145">
        <v>131</v>
      </c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55">
        <f>G198</f>
        <v>0</v>
      </c>
      <c r="BA198" s="145"/>
      <c r="BB198" s="145"/>
      <c r="BC198" s="145"/>
      <c r="BD198" s="145"/>
      <c r="BE198" s="145"/>
      <c r="BF198" s="145"/>
      <c r="BG198" s="145"/>
      <c r="BH198" s="145"/>
      <c r="BI198" s="145"/>
      <c r="CA198" s="145">
        <v>12</v>
      </c>
      <c r="CB198" s="145">
        <v>0</v>
      </c>
      <c r="CZ198" s="108">
        <v>2</v>
      </c>
    </row>
    <row r="199" spans="1:104" ht="12.75">
      <c r="A199" s="146">
        <v>132</v>
      </c>
      <c r="B199" s="147" t="s">
        <v>2441</v>
      </c>
      <c r="C199" s="148" t="s">
        <v>2697</v>
      </c>
      <c r="D199" s="149" t="s">
        <v>1637</v>
      </c>
      <c r="E199" s="150">
        <v>1</v>
      </c>
      <c r="F199" s="151">
        <v>0</v>
      </c>
      <c r="G199" s="152">
        <f>E199*F199</f>
        <v>0</v>
      </c>
      <c r="H199" s="153">
        <v>0</v>
      </c>
      <c r="I199" s="154">
        <f>E199*H199</f>
        <v>0</v>
      </c>
      <c r="J199" s="153"/>
      <c r="K199" s="154">
        <f>E199*J199</f>
        <v>0</v>
      </c>
      <c r="O199" s="145"/>
      <c r="Z199" s="145"/>
      <c r="AA199" s="145">
        <v>12</v>
      </c>
      <c r="AB199" s="145">
        <v>0</v>
      </c>
      <c r="AC199" s="145">
        <v>132</v>
      </c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55">
        <f>G199</f>
        <v>0</v>
      </c>
      <c r="BA199" s="145"/>
      <c r="BB199" s="145"/>
      <c r="BC199" s="145"/>
      <c r="BD199" s="145"/>
      <c r="BE199" s="145"/>
      <c r="BF199" s="145"/>
      <c r="BG199" s="145"/>
      <c r="BH199" s="145"/>
      <c r="BI199" s="145"/>
      <c r="CA199" s="145">
        <v>12</v>
      </c>
      <c r="CB199" s="145">
        <v>0</v>
      </c>
      <c r="CZ199" s="108">
        <v>2</v>
      </c>
    </row>
    <row r="200" spans="1:104" ht="12.75">
      <c r="A200" s="146">
        <v>133</v>
      </c>
      <c r="B200" s="147" t="s">
        <v>2443</v>
      </c>
      <c r="C200" s="148" t="s">
        <v>2698</v>
      </c>
      <c r="D200" s="149" t="s">
        <v>1637</v>
      </c>
      <c r="E200" s="150">
        <v>1</v>
      </c>
      <c r="F200" s="151">
        <v>0</v>
      </c>
      <c r="G200" s="152">
        <f>E200*F200</f>
        <v>0</v>
      </c>
      <c r="H200" s="153">
        <v>0</v>
      </c>
      <c r="I200" s="154">
        <f>E200*H200</f>
        <v>0</v>
      </c>
      <c r="J200" s="153"/>
      <c r="K200" s="154">
        <f>E200*J200</f>
        <v>0</v>
      </c>
      <c r="O200" s="145"/>
      <c r="Z200" s="145"/>
      <c r="AA200" s="145">
        <v>12</v>
      </c>
      <c r="AB200" s="145">
        <v>0</v>
      </c>
      <c r="AC200" s="145">
        <v>133</v>
      </c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55">
        <f>G200</f>
        <v>0</v>
      </c>
      <c r="BA200" s="145"/>
      <c r="BB200" s="145"/>
      <c r="BC200" s="145"/>
      <c r="BD200" s="145"/>
      <c r="BE200" s="145"/>
      <c r="BF200" s="145"/>
      <c r="BG200" s="145"/>
      <c r="BH200" s="145"/>
      <c r="BI200" s="145"/>
      <c r="CA200" s="145">
        <v>12</v>
      </c>
      <c r="CB200" s="145">
        <v>0</v>
      </c>
      <c r="CZ200" s="108">
        <v>2</v>
      </c>
    </row>
    <row r="201" spans="1:104" ht="22.5">
      <c r="A201" s="146">
        <v>134</v>
      </c>
      <c r="B201" s="147" t="s">
        <v>2445</v>
      </c>
      <c r="C201" s="148" t="s">
        <v>2699</v>
      </c>
      <c r="D201" s="149" t="s">
        <v>1637</v>
      </c>
      <c r="E201" s="150">
        <v>1</v>
      </c>
      <c r="F201" s="151">
        <v>0</v>
      </c>
      <c r="G201" s="152">
        <f>E201*F201</f>
        <v>0</v>
      </c>
      <c r="H201" s="153">
        <v>0</v>
      </c>
      <c r="I201" s="154">
        <f>E201*H201</f>
        <v>0</v>
      </c>
      <c r="J201" s="153"/>
      <c r="K201" s="154">
        <f>E201*J201</f>
        <v>0</v>
      </c>
      <c r="O201" s="145"/>
      <c r="Z201" s="145"/>
      <c r="AA201" s="145">
        <v>12</v>
      </c>
      <c r="AB201" s="145">
        <v>0</v>
      </c>
      <c r="AC201" s="145">
        <v>134</v>
      </c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55">
        <f>G201</f>
        <v>0</v>
      </c>
      <c r="BA201" s="145"/>
      <c r="BB201" s="145"/>
      <c r="BC201" s="145"/>
      <c r="BD201" s="145"/>
      <c r="BE201" s="145"/>
      <c r="BF201" s="145"/>
      <c r="BG201" s="145"/>
      <c r="BH201" s="145"/>
      <c r="BI201" s="145"/>
      <c r="CA201" s="145">
        <v>12</v>
      </c>
      <c r="CB201" s="145">
        <v>0</v>
      </c>
      <c r="CZ201" s="108">
        <v>2</v>
      </c>
    </row>
    <row r="202" spans="1:61" ht="12.75">
      <c r="A202" s="156"/>
      <c r="B202" s="157"/>
      <c r="C202" s="160" t="s">
        <v>2700</v>
      </c>
      <c r="D202" s="161"/>
      <c r="E202" s="162">
        <v>1</v>
      </c>
      <c r="F202" s="163"/>
      <c r="G202" s="164"/>
      <c r="H202" s="165"/>
      <c r="I202" s="158"/>
      <c r="J202" s="166"/>
      <c r="K202" s="158"/>
      <c r="M202" s="159" t="s">
        <v>2700</v>
      </c>
      <c r="O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67" t="str">
        <f>C201</f>
        <v>montáž stavební přípomoce (drážky v místě otopných těles,</v>
      </c>
      <c r="BE202" s="145"/>
      <c r="BF202" s="145"/>
      <c r="BG202" s="145"/>
      <c r="BH202" s="145"/>
      <c r="BI202" s="145"/>
    </row>
    <row r="203" spans="1:104" ht="12.75">
      <c r="A203" s="146">
        <v>135</v>
      </c>
      <c r="B203" s="147" t="s">
        <v>2447</v>
      </c>
      <c r="C203" s="148" t="s">
        <v>2701</v>
      </c>
      <c r="D203" s="149" t="s">
        <v>1637</v>
      </c>
      <c r="E203" s="150">
        <v>1</v>
      </c>
      <c r="F203" s="151">
        <v>0</v>
      </c>
      <c r="G203" s="152">
        <f>E203*F203</f>
        <v>0</v>
      </c>
      <c r="H203" s="153">
        <v>0</v>
      </c>
      <c r="I203" s="154">
        <f>E203*H203</f>
        <v>0</v>
      </c>
      <c r="J203" s="153"/>
      <c r="K203" s="154">
        <f>E203*J203</f>
        <v>0</v>
      </c>
      <c r="O203" s="145"/>
      <c r="Z203" s="145"/>
      <c r="AA203" s="145">
        <v>12</v>
      </c>
      <c r="AB203" s="145">
        <v>0</v>
      </c>
      <c r="AC203" s="145">
        <v>135</v>
      </c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55">
        <f>G203</f>
        <v>0</v>
      </c>
      <c r="BA203" s="145"/>
      <c r="BB203" s="145"/>
      <c r="BC203" s="145"/>
      <c r="BD203" s="145"/>
      <c r="BE203" s="145"/>
      <c r="BF203" s="145"/>
      <c r="BG203" s="145"/>
      <c r="BH203" s="145"/>
      <c r="BI203" s="145"/>
      <c r="CA203" s="145">
        <v>12</v>
      </c>
      <c r="CB203" s="145">
        <v>0</v>
      </c>
      <c r="CZ203" s="108">
        <v>2</v>
      </c>
    </row>
    <row r="204" spans="1:61" ht="12.75">
      <c r="A204" s="168" t="s">
        <v>50</v>
      </c>
      <c r="B204" s="169" t="s">
        <v>2507</v>
      </c>
      <c r="C204" s="170" t="s">
        <v>2508</v>
      </c>
      <c r="D204" s="171"/>
      <c r="E204" s="172"/>
      <c r="F204" s="172"/>
      <c r="G204" s="173">
        <f>SUM(G7:G203)</f>
        <v>0</v>
      </c>
      <c r="H204" s="174"/>
      <c r="I204" s="173">
        <f>SUM(I7:I203)</f>
        <v>0</v>
      </c>
      <c r="J204" s="175"/>
      <c r="K204" s="173">
        <f>SUM(K7:K203)</f>
        <v>0</v>
      </c>
      <c r="O204" s="145"/>
      <c r="X204" s="176">
        <f>K204</f>
        <v>0</v>
      </c>
      <c r="Y204" s="176">
        <f>I204</f>
        <v>0</v>
      </c>
      <c r="Z204" s="155">
        <f>G204</f>
        <v>0</v>
      </c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77"/>
      <c r="BB204" s="177"/>
      <c r="BC204" s="177"/>
      <c r="BD204" s="177"/>
      <c r="BE204" s="177"/>
      <c r="BF204" s="177"/>
      <c r="BG204" s="145"/>
      <c r="BH204" s="145"/>
      <c r="BI204" s="145"/>
    </row>
    <row r="205" spans="1:15" ht="14.25" customHeight="1">
      <c r="A205" s="135" t="s">
        <v>46</v>
      </c>
      <c r="B205" s="136" t="s">
        <v>208</v>
      </c>
      <c r="C205" s="137" t="s">
        <v>209</v>
      </c>
      <c r="D205" s="138"/>
      <c r="E205" s="139"/>
      <c r="F205" s="139"/>
      <c r="G205" s="140"/>
      <c r="H205" s="141"/>
      <c r="I205" s="142"/>
      <c r="J205" s="143"/>
      <c r="K205" s="144"/>
      <c r="O205" s="145"/>
    </row>
    <row r="206" spans="1:80" ht="13.5" customHeight="1">
      <c r="A206" s="146" t="s">
        <v>210</v>
      </c>
      <c r="B206" s="147" t="s">
        <v>208</v>
      </c>
      <c r="C206" s="148" t="s">
        <v>2086</v>
      </c>
      <c r="D206" s="149" t="s">
        <v>208</v>
      </c>
      <c r="E206" s="150">
        <v>1</v>
      </c>
      <c r="F206" s="151"/>
      <c r="G206" s="152">
        <f>E206*F206</f>
        <v>0</v>
      </c>
      <c r="H206" s="153"/>
      <c r="I206" s="154">
        <f>E206*H206</f>
        <v>0</v>
      </c>
      <c r="J206" s="153"/>
      <c r="K206" s="154">
        <f>E206*J206</f>
        <v>0</v>
      </c>
      <c r="O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55">
        <f>G206</f>
        <v>0</v>
      </c>
      <c r="BA206" s="145"/>
      <c r="BB206" s="145"/>
      <c r="BC206" s="145"/>
      <c r="BD206" s="145"/>
      <c r="BE206" s="145"/>
      <c r="BF206" s="145"/>
      <c r="BG206" s="145"/>
      <c r="BH206" s="145"/>
      <c r="BI206" s="145"/>
      <c r="CA206" s="145"/>
      <c r="CB206" s="145"/>
    </row>
    <row r="207" spans="1:80" ht="13.5" customHeight="1">
      <c r="A207" s="146" t="s">
        <v>212</v>
      </c>
      <c r="B207" s="147" t="s">
        <v>208</v>
      </c>
      <c r="C207" s="148" t="s">
        <v>213</v>
      </c>
      <c r="D207" s="149" t="s">
        <v>208</v>
      </c>
      <c r="E207" s="150">
        <v>1</v>
      </c>
      <c r="F207" s="151"/>
      <c r="G207" s="152">
        <f>E207*F207</f>
        <v>0</v>
      </c>
      <c r="H207" s="153"/>
      <c r="I207" s="154">
        <f>E207*H207</f>
        <v>0</v>
      </c>
      <c r="J207" s="153"/>
      <c r="K207" s="154">
        <f>E207*J207</f>
        <v>0</v>
      </c>
      <c r="O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55">
        <f>G207</f>
        <v>0</v>
      </c>
      <c r="BA207" s="145"/>
      <c r="BB207" s="145"/>
      <c r="BC207" s="145"/>
      <c r="BD207" s="145"/>
      <c r="BE207" s="145"/>
      <c r="BF207" s="145"/>
      <c r="BG207" s="145"/>
      <c r="BH207" s="145"/>
      <c r="BI207" s="145"/>
      <c r="CA207" s="145"/>
      <c r="CB207" s="145"/>
    </row>
    <row r="208" spans="1:80" ht="13.5" customHeight="1">
      <c r="A208" s="146" t="s">
        <v>214</v>
      </c>
      <c r="B208" s="147" t="s">
        <v>208</v>
      </c>
      <c r="C208" s="148" t="s">
        <v>215</v>
      </c>
      <c r="D208" s="149" t="s">
        <v>208</v>
      </c>
      <c r="E208" s="150">
        <v>1</v>
      </c>
      <c r="F208" s="151"/>
      <c r="G208" s="152">
        <f>E208*F208</f>
        <v>0</v>
      </c>
      <c r="H208" s="153"/>
      <c r="I208" s="154">
        <f>E208*H208</f>
        <v>0</v>
      </c>
      <c r="J208" s="153"/>
      <c r="K208" s="154">
        <f>E208*J208</f>
        <v>0</v>
      </c>
      <c r="O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55">
        <f>G208</f>
        <v>0</v>
      </c>
      <c r="BA208" s="145"/>
      <c r="BB208" s="145"/>
      <c r="BC208" s="145"/>
      <c r="BD208" s="145"/>
      <c r="BE208" s="145"/>
      <c r="BF208" s="145"/>
      <c r="BG208" s="145"/>
      <c r="BH208" s="145"/>
      <c r="BI208" s="145"/>
      <c r="CA208" s="145"/>
      <c r="CB208" s="145"/>
    </row>
    <row r="209" spans="1:80" ht="13.5" customHeight="1">
      <c r="A209" s="146" t="s">
        <v>216</v>
      </c>
      <c r="B209" s="147" t="s">
        <v>208</v>
      </c>
      <c r="C209" s="148" t="s">
        <v>217</v>
      </c>
      <c r="D209" s="149" t="s">
        <v>208</v>
      </c>
      <c r="E209" s="150">
        <v>1</v>
      </c>
      <c r="F209" s="151"/>
      <c r="G209" s="152">
        <f>E209*F209</f>
        <v>0</v>
      </c>
      <c r="H209" s="153"/>
      <c r="I209" s="154">
        <f>E209*H209</f>
        <v>0</v>
      </c>
      <c r="J209" s="153"/>
      <c r="K209" s="154">
        <f>E209*J209</f>
        <v>0</v>
      </c>
      <c r="O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55">
        <f>G209</f>
        <v>0</v>
      </c>
      <c r="BA209" s="145"/>
      <c r="BB209" s="145"/>
      <c r="BC209" s="145"/>
      <c r="BD209" s="145"/>
      <c r="BE209" s="145"/>
      <c r="BF209" s="145"/>
      <c r="BG209" s="145"/>
      <c r="BH209" s="145"/>
      <c r="BI209" s="145"/>
      <c r="CA209" s="145"/>
      <c r="CB209" s="145"/>
    </row>
    <row r="210" spans="1:80" ht="13.5" customHeight="1">
      <c r="A210" s="146" t="s">
        <v>218</v>
      </c>
      <c r="B210" s="147" t="s">
        <v>208</v>
      </c>
      <c r="C210" s="148" t="s">
        <v>219</v>
      </c>
      <c r="D210" s="149" t="s">
        <v>208</v>
      </c>
      <c r="E210" s="150">
        <v>1</v>
      </c>
      <c r="F210" s="151"/>
      <c r="G210" s="152">
        <f>E210*F210</f>
        <v>0</v>
      </c>
      <c r="H210" s="153"/>
      <c r="I210" s="154">
        <f>E210*H210</f>
        <v>0</v>
      </c>
      <c r="J210" s="153"/>
      <c r="K210" s="154">
        <f>E210*J210</f>
        <v>0</v>
      </c>
      <c r="O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55">
        <f>G210</f>
        <v>0</v>
      </c>
      <c r="BA210" s="145"/>
      <c r="BB210" s="145"/>
      <c r="BC210" s="145"/>
      <c r="BD210" s="145"/>
      <c r="BE210" s="145"/>
      <c r="BF210" s="145"/>
      <c r="BG210" s="145"/>
      <c r="BH210" s="145"/>
      <c r="BI210" s="145"/>
      <c r="CA210" s="145"/>
      <c r="CB210" s="145"/>
    </row>
    <row r="211" spans="1:80" ht="13.5" customHeight="1">
      <c r="A211" s="146" t="s">
        <v>220</v>
      </c>
      <c r="B211" s="147" t="s">
        <v>208</v>
      </c>
      <c r="C211" s="148" t="s">
        <v>221</v>
      </c>
      <c r="D211" s="149" t="s">
        <v>208</v>
      </c>
      <c r="E211" s="150">
        <v>1</v>
      </c>
      <c r="F211" s="151"/>
      <c r="G211" s="152">
        <f>E211*F211</f>
        <v>0</v>
      </c>
      <c r="H211" s="153"/>
      <c r="I211" s="154">
        <f>E211*H211</f>
        <v>0</v>
      </c>
      <c r="J211" s="153"/>
      <c r="K211" s="154">
        <f>E211*J211</f>
        <v>0</v>
      </c>
      <c r="O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55">
        <f>G211</f>
        <v>0</v>
      </c>
      <c r="BA211" s="145"/>
      <c r="BB211" s="145"/>
      <c r="BC211" s="145"/>
      <c r="BD211" s="145"/>
      <c r="BE211" s="145"/>
      <c r="BF211" s="145"/>
      <c r="BG211" s="145"/>
      <c r="BH211" s="145"/>
      <c r="BI211" s="145"/>
      <c r="CA211" s="145"/>
      <c r="CB211" s="145"/>
    </row>
    <row r="212" spans="1:80" ht="13.5" customHeight="1">
      <c r="A212" s="146" t="s">
        <v>222</v>
      </c>
      <c r="B212" s="147" t="s">
        <v>208</v>
      </c>
      <c r="C212" s="148" t="s">
        <v>223</v>
      </c>
      <c r="D212" s="149" t="s">
        <v>208</v>
      </c>
      <c r="E212" s="150">
        <v>1</v>
      </c>
      <c r="F212" s="151"/>
      <c r="G212" s="152">
        <f>E212*F212</f>
        <v>0</v>
      </c>
      <c r="H212" s="153"/>
      <c r="I212" s="154">
        <f>E212*H212</f>
        <v>0</v>
      </c>
      <c r="J212" s="153"/>
      <c r="K212" s="154">
        <f>E212*J212</f>
        <v>0</v>
      </c>
      <c r="O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55">
        <f>G212</f>
        <v>0</v>
      </c>
      <c r="BA212" s="145"/>
      <c r="BB212" s="145"/>
      <c r="BC212" s="145"/>
      <c r="BD212" s="145"/>
      <c r="BE212" s="145"/>
      <c r="BF212" s="145"/>
      <c r="BG212" s="145"/>
      <c r="BH212" s="145"/>
      <c r="BI212" s="145"/>
      <c r="CA212" s="145"/>
      <c r="CB212" s="145"/>
    </row>
    <row r="213" spans="1:80" ht="13.5" customHeight="1">
      <c r="A213" s="146" t="s">
        <v>224</v>
      </c>
      <c r="B213" s="147" t="s">
        <v>208</v>
      </c>
      <c r="C213" s="148" t="s">
        <v>225</v>
      </c>
      <c r="D213" s="149" t="s">
        <v>208</v>
      </c>
      <c r="E213" s="150">
        <v>1</v>
      </c>
      <c r="F213" s="151"/>
      <c r="G213" s="152">
        <f>E213*F213</f>
        <v>0</v>
      </c>
      <c r="H213" s="153"/>
      <c r="I213" s="154">
        <f>E213*H213</f>
        <v>0</v>
      </c>
      <c r="J213" s="153"/>
      <c r="K213" s="154">
        <f>E213*J213</f>
        <v>0</v>
      </c>
      <c r="O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55">
        <f>G213</f>
        <v>0</v>
      </c>
      <c r="BA213" s="145"/>
      <c r="BB213" s="145"/>
      <c r="BC213" s="145"/>
      <c r="BD213" s="145"/>
      <c r="BE213" s="145"/>
      <c r="BF213" s="145"/>
      <c r="BG213" s="145"/>
      <c r="BH213" s="145"/>
      <c r="BI213" s="145"/>
      <c r="CA213" s="145"/>
      <c r="CB213" s="145"/>
    </row>
    <row r="214" spans="1:61" ht="12.75">
      <c r="A214" s="168" t="s">
        <v>50</v>
      </c>
      <c r="B214" s="169"/>
      <c r="C214" s="170"/>
      <c r="D214" s="171"/>
      <c r="E214" s="172"/>
      <c r="F214" s="172"/>
      <c r="G214" s="173">
        <f>SUM(G205:G213)</f>
        <v>0</v>
      </c>
      <c r="H214" s="174"/>
      <c r="I214" s="173">
        <f>SUM(I205:I213)</f>
        <v>0</v>
      </c>
      <c r="J214" s="175"/>
      <c r="K214" s="173">
        <f>SUM(K205:K213)</f>
        <v>0</v>
      </c>
      <c r="O214" s="145"/>
      <c r="X214" s="176">
        <f>K214</f>
        <v>0</v>
      </c>
      <c r="Y214" s="176">
        <f>I214</f>
        <v>0</v>
      </c>
      <c r="Z214" s="155">
        <f>G214</f>
        <v>0</v>
      </c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77"/>
      <c r="BB214" s="177"/>
      <c r="BC214" s="177"/>
      <c r="BD214" s="177"/>
      <c r="BE214" s="177"/>
      <c r="BF214" s="177"/>
      <c r="BG214" s="145"/>
      <c r="BH214" s="145"/>
      <c r="BI214" s="145"/>
    </row>
    <row r="215" spans="1:58" ht="12.75">
      <c r="A215" s="178" t="s">
        <v>29</v>
      </c>
      <c r="B215" s="179" t="s">
        <v>51</v>
      </c>
      <c r="C215" s="180"/>
      <c r="D215" s="181"/>
      <c r="E215" s="182"/>
      <c r="F215" s="182"/>
      <c r="G215" s="183">
        <f>SUM(Z7:Z215)</f>
        <v>0</v>
      </c>
      <c r="H215" s="184"/>
      <c r="I215" s="183">
        <f>SUM(Y7:Y215)</f>
        <v>0</v>
      </c>
      <c r="J215" s="184"/>
      <c r="K215" s="183">
        <f>SUM(X7:X215)</f>
        <v>0</v>
      </c>
      <c r="O215" s="145"/>
      <c r="BA215" s="185"/>
      <c r="BB215" s="185"/>
      <c r="BC215" s="185"/>
      <c r="BD215" s="185"/>
      <c r="BE215" s="185"/>
      <c r="BF215" s="185"/>
    </row>
    <row r="216" ht="12.75">
      <c r="E216" s="108"/>
    </row>
    <row r="217" spans="1:5" ht="12.75">
      <c r="A217" s="186" t="s">
        <v>31</v>
      </c>
      <c r="E217" s="108"/>
    </row>
    <row r="218" spans="1:7" ht="117.75" customHeight="1">
      <c r="A218" s="187"/>
      <c r="B218" s="188"/>
      <c r="C218" s="188"/>
      <c r="D218" s="188"/>
      <c r="E218" s="188"/>
      <c r="F218" s="188"/>
      <c r="G218" s="189"/>
    </row>
    <row r="219" ht="12.75">
      <c r="E219" s="108"/>
    </row>
    <row r="220" ht="12.75">
      <c r="E220" s="108"/>
    </row>
    <row r="221" ht="12.75">
      <c r="E221" s="108"/>
    </row>
    <row r="222" ht="12.75">
      <c r="E222" s="108"/>
    </row>
    <row r="223" ht="12.75">
      <c r="E223" s="108"/>
    </row>
    <row r="224" ht="12.75">
      <c r="E224" s="108"/>
    </row>
    <row r="225" ht="12.75">
      <c r="E225" s="108"/>
    </row>
    <row r="226" ht="12.75">
      <c r="E226" s="108"/>
    </row>
    <row r="227" ht="12.75">
      <c r="E227" s="108"/>
    </row>
    <row r="228" ht="12.75">
      <c r="E228" s="108"/>
    </row>
    <row r="229" ht="12.75">
      <c r="E229" s="108"/>
    </row>
    <row r="230" ht="12.75">
      <c r="E230" s="108"/>
    </row>
    <row r="231" ht="12.75">
      <c r="E231" s="108"/>
    </row>
    <row r="232" ht="12.75">
      <c r="E232" s="108"/>
    </row>
    <row r="233" ht="12.75">
      <c r="E233" s="108"/>
    </row>
    <row r="234" ht="12.75">
      <c r="E234" s="108"/>
    </row>
    <row r="235" ht="12.75">
      <c r="E235" s="108"/>
    </row>
    <row r="236" ht="12.75">
      <c r="E236" s="108"/>
    </row>
    <row r="237" ht="12.75">
      <c r="E237" s="108"/>
    </row>
    <row r="238" ht="12.75">
      <c r="E238" s="108"/>
    </row>
    <row r="239" spans="1:7" ht="12.75">
      <c r="A239" s="166"/>
      <c r="B239" s="166"/>
      <c r="C239" s="166"/>
      <c r="D239" s="166"/>
      <c r="E239" s="166"/>
      <c r="F239" s="166"/>
      <c r="G239" s="166"/>
    </row>
    <row r="240" spans="1:7" ht="12.75">
      <c r="A240" s="166"/>
      <c r="B240" s="166"/>
      <c r="C240" s="166"/>
      <c r="D240" s="166"/>
      <c r="E240" s="166"/>
      <c r="F240" s="166"/>
      <c r="G240" s="166"/>
    </row>
    <row r="241" spans="1:7" ht="12.75">
      <c r="A241" s="166"/>
      <c r="B241" s="166"/>
      <c r="C241" s="166"/>
      <c r="D241" s="166"/>
      <c r="E241" s="166"/>
      <c r="F241" s="166"/>
      <c r="G241" s="166"/>
    </row>
    <row r="242" spans="1:7" ht="12.75">
      <c r="A242" s="166"/>
      <c r="B242" s="166"/>
      <c r="C242" s="166"/>
      <c r="D242" s="166"/>
      <c r="E242" s="166"/>
      <c r="F242" s="166"/>
      <c r="G242" s="166"/>
    </row>
    <row r="243" ht="12.75">
      <c r="E243" s="108"/>
    </row>
    <row r="244" ht="12.75">
      <c r="E244" s="108"/>
    </row>
    <row r="245" ht="12.75">
      <c r="E245" s="108"/>
    </row>
    <row r="246" ht="12.75">
      <c r="E246" s="108"/>
    </row>
    <row r="247" ht="12.75">
      <c r="E247" s="108"/>
    </row>
    <row r="248" ht="12.75">
      <c r="E248" s="108"/>
    </row>
    <row r="249" ht="12.75">
      <c r="E249" s="108"/>
    </row>
    <row r="250" ht="12.75">
      <c r="E250" s="108"/>
    </row>
    <row r="251" ht="12.75">
      <c r="E251" s="108"/>
    </row>
    <row r="252" ht="12.75">
      <c r="E252" s="108"/>
    </row>
    <row r="253" ht="12.75">
      <c r="E253" s="108"/>
    </row>
    <row r="254" ht="12.75">
      <c r="E254" s="108"/>
    </row>
    <row r="255" ht="12.75">
      <c r="E255" s="108"/>
    </row>
    <row r="256" ht="12.75">
      <c r="E256" s="108"/>
    </row>
    <row r="257" ht="12.75">
      <c r="E257" s="108"/>
    </row>
    <row r="258" ht="12.75">
      <c r="E258" s="108"/>
    </row>
    <row r="259" ht="12.75">
      <c r="E259" s="108"/>
    </row>
    <row r="260" ht="12.75">
      <c r="E260" s="108"/>
    </row>
    <row r="261" ht="12.75">
      <c r="E261" s="108"/>
    </row>
    <row r="262" ht="12.75">
      <c r="E262" s="108"/>
    </row>
    <row r="263" ht="12.75">
      <c r="E263" s="108"/>
    </row>
    <row r="264" ht="12.75">
      <c r="E264" s="108"/>
    </row>
    <row r="265" ht="12.75">
      <c r="E265" s="108"/>
    </row>
    <row r="266" ht="12.75">
      <c r="E266" s="108"/>
    </row>
    <row r="267" ht="12.75">
      <c r="E267" s="108"/>
    </row>
    <row r="268" ht="12.75">
      <c r="E268" s="108"/>
    </row>
    <row r="269" ht="12.75">
      <c r="E269" s="108"/>
    </row>
    <row r="270" ht="12.75">
      <c r="E270" s="108"/>
    </row>
    <row r="271" ht="12.75">
      <c r="E271" s="108"/>
    </row>
    <row r="272" ht="12.75">
      <c r="E272" s="108"/>
    </row>
    <row r="273" ht="12.75">
      <c r="E273" s="108"/>
    </row>
    <row r="274" spans="1:2" ht="12.75">
      <c r="A274" s="190"/>
      <c r="B274" s="190"/>
    </row>
    <row r="275" spans="1:7" ht="12.75">
      <c r="A275" s="166"/>
      <c r="B275" s="166"/>
      <c r="C275" s="191"/>
      <c r="D275" s="191"/>
      <c r="E275" s="192"/>
      <c r="F275" s="191"/>
      <c r="G275" s="193"/>
    </row>
    <row r="276" spans="1:7" ht="12.75">
      <c r="A276" s="194"/>
      <c r="B276" s="194"/>
      <c r="C276" s="166"/>
      <c r="D276" s="166"/>
      <c r="E276" s="195"/>
      <c r="F276" s="166"/>
      <c r="G276" s="166"/>
    </row>
    <row r="277" spans="1:7" ht="12.75">
      <c r="A277" s="166"/>
      <c r="B277" s="166"/>
      <c r="C277" s="166"/>
      <c r="D277" s="166"/>
      <c r="E277" s="195"/>
      <c r="F277" s="166"/>
      <c r="G277" s="166"/>
    </row>
    <row r="278" spans="1:7" ht="12.75">
      <c r="A278" s="166"/>
      <c r="B278" s="166"/>
      <c r="C278" s="166"/>
      <c r="D278" s="166"/>
      <c r="E278" s="195"/>
      <c r="F278" s="166"/>
      <c r="G278" s="166"/>
    </row>
    <row r="279" spans="1:7" ht="12.75">
      <c r="A279" s="166"/>
      <c r="B279" s="166"/>
      <c r="C279" s="166"/>
      <c r="D279" s="166"/>
      <c r="E279" s="195"/>
      <c r="F279" s="166"/>
      <c r="G279" s="166"/>
    </row>
    <row r="280" spans="1:7" ht="12.75">
      <c r="A280" s="166"/>
      <c r="B280" s="166"/>
      <c r="C280" s="166"/>
      <c r="D280" s="166"/>
      <c r="E280" s="195"/>
      <c r="F280" s="166"/>
      <c r="G280" s="166"/>
    </row>
    <row r="281" spans="1:7" ht="12.75">
      <c r="A281" s="166"/>
      <c r="B281" s="166"/>
      <c r="C281" s="166"/>
      <c r="D281" s="166"/>
      <c r="E281" s="195"/>
      <c r="F281" s="166"/>
      <c r="G281" s="166"/>
    </row>
    <row r="282" spans="1:7" ht="12.75">
      <c r="A282" s="166"/>
      <c r="B282" s="166"/>
      <c r="C282" s="166"/>
      <c r="D282" s="166"/>
      <c r="E282" s="195"/>
      <c r="F282" s="166"/>
      <c r="G282" s="166"/>
    </row>
    <row r="283" spans="1:7" ht="12.75">
      <c r="A283" s="166"/>
      <c r="B283" s="166"/>
      <c r="C283" s="166"/>
      <c r="D283" s="166"/>
      <c r="E283" s="195"/>
      <c r="F283" s="166"/>
      <c r="G283" s="166"/>
    </row>
    <row r="284" spans="1:7" ht="12.75">
      <c r="A284" s="166"/>
      <c r="B284" s="166"/>
      <c r="C284" s="166"/>
      <c r="D284" s="166"/>
      <c r="E284" s="195"/>
      <c r="F284" s="166"/>
      <c r="G284" s="166"/>
    </row>
    <row r="285" spans="1:7" ht="12.75">
      <c r="A285" s="166"/>
      <c r="B285" s="166"/>
      <c r="C285" s="166"/>
      <c r="D285" s="166"/>
      <c r="E285" s="195"/>
      <c r="F285" s="166"/>
      <c r="G285" s="166"/>
    </row>
    <row r="286" spans="1:7" ht="12.75">
      <c r="A286" s="166"/>
      <c r="B286" s="166"/>
      <c r="C286" s="166"/>
      <c r="D286" s="166"/>
      <c r="E286" s="195"/>
      <c r="F286" s="166"/>
      <c r="G286" s="166"/>
    </row>
    <row r="287" spans="1:7" ht="12.75">
      <c r="A287" s="166"/>
      <c r="B287" s="166"/>
      <c r="C287" s="166"/>
      <c r="D287" s="166"/>
      <c r="E287" s="195"/>
      <c r="F287" s="166"/>
      <c r="G287" s="166"/>
    </row>
    <row r="288" spans="1:7" ht="12.75">
      <c r="A288" s="166"/>
      <c r="B288" s="166"/>
      <c r="C288" s="166"/>
      <c r="D288" s="166"/>
      <c r="E288" s="195"/>
      <c r="F288" s="166"/>
      <c r="G288" s="166"/>
    </row>
  </sheetData>
  <sheetProtection password="C7B2" sheet="1"/>
  <mergeCells count="63">
    <mergeCell ref="C202:D202"/>
    <mergeCell ref="C181:D181"/>
    <mergeCell ref="C183:D183"/>
    <mergeCell ref="C185:D185"/>
    <mergeCell ref="C187:D187"/>
    <mergeCell ref="C189:D189"/>
    <mergeCell ref="C191:D191"/>
    <mergeCell ref="C127:D127"/>
    <mergeCell ref="C165:D165"/>
    <mergeCell ref="C169:D169"/>
    <mergeCell ref="C173:D173"/>
    <mergeCell ref="C178:D178"/>
    <mergeCell ref="C180:D180"/>
    <mergeCell ref="C111:D111"/>
    <mergeCell ref="C114:D114"/>
    <mergeCell ref="C115:D115"/>
    <mergeCell ref="C120:D120"/>
    <mergeCell ref="C124:D124"/>
    <mergeCell ref="C125:D125"/>
    <mergeCell ref="C89:D89"/>
    <mergeCell ref="C90:D90"/>
    <mergeCell ref="C91:D91"/>
    <mergeCell ref="C92:D92"/>
    <mergeCell ref="C108:D108"/>
    <mergeCell ref="C109:D109"/>
    <mergeCell ref="C81:D81"/>
    <mergeCell ref="C82:D82"/>
    <mergeCell ref="C83:D83"/>
    <mergeCell ref="C84:D84"/>
    <mergeCell ref="C85:D85"/>
    <mergeCell ref="C86:D86"/>
    <mergeCell ref="C39:D39"/>
    <mergeCell ref="C41:D41"/>
    <mergeCell ref="C59:D59"/>
    <mergeCell ref="C78:D78"/>
    <mergeCell ref="C79:D79"/>
    <mergeCell ref="C80:D80"/>
    <mergeCell ref="C30:D30"/>
    <mergeCell ref="C31:D31"/>
    <mergeCell ref="C32:D32"/>
    <mergeCell ref="C34:D34"/>
    <mergeCell ref="C35:D35"/>
    <mergeCell ref="C37:D37"/>
    <mergeCell ref="C22:D22"/>
    <mergeCell ref="C23:D23"/>
    <mergeCell ref="C24:D24"/>
    <mergeCell ref="C25:D25"/>
    <mergeCell ref="C26:D26"/>
    <mergeCell ref="C27:D27"/>
    <mergeCell ref="C15:D15"/>
    <mergeCell ref="C16:D16"/>
    <mergeCell ref="C17:D17"/>
    <mergeCell ref="C18:D18"/>
    <mergeCell ref="C19:D19"/>
    <mergeCell ref="C20:D20"/>
    <mergeCell ref="A1:G1"/>
    <mergeCell ref="A218:G218"/>
    <mergeCell ref="C9:D9"/>
    <mergeCell ref="C10:D10"/>
    <mergeCell ref="C11:D11"/>
    <mergeCell ref="C12:D12"/>
    <mergeCell ref="C13:D13"/>
    <mergeCell ref="C14:D14"/>
  </mergeCells>
  <printOptions horizontalCentered="1"/>
  <pageMargins left="0.7874015748031497" right="0.7874015748031497" top="0.984251968503937" bottom="0.5905511811023623" header="0.5118110236220472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2022-08-05T14:11:07Z</dcterms:created>
  <dcterms:modified xsi:type="dcterms:W3CDTF">2022-08-05T14:12:53Z</dcterms:modified>
  <cp:category/>
  <cp:version/>
  <cp:contentType/>
  <cp:contentStatus/>
</cp:coreProperties>
</file>