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5345" windowHeight="4035" activeTab="0"/>
  </bookViews>
  <sheets>
    <sheet name="List1" sheetId="1" r:id="rId1"/>
    <sheet name="List2" sheetId="2" r:id="rId2"/>
    <sheet name="List3" sheetId="3" r:id="rId3"/>
  </sheets>
  <definedNames>
    <definedName name="_00013_00015_1PP" localSheetId="0">'List1'!#REF!</definedName>
    <definedName name="_00013_00015_1PP_1" localSheetId="0">'List1'!$A$3:$F$27</definedName>
    <definedName name="_xlnm.Print_Area" localSheetId="0">'List1'!$A$3:$G$61</definedName>
    <definedName name="_xlnm.Print_Titles" localSheetId="0">'List1'!$3:$3</definedName>
  </definedNames>
  <calcPr calcId="152511"/>
  <extLst/>
</workbook>
</file>

<file path=xl/connections.xml><?xml version="1.0" encoding="utf-8"?>
<connections xmlns="http://schemas.openxmlformats.org/spreadsheetml/2006/main">
  <connection xmlns="http://schemas.openxmlformats.org/spreadsheetml/2006/main" id="1" sourceFile="D:\DWG\2013\ZS Čimice Nehonský\00013-00011 - Libčická gastro.xls" odcFile="C:\Users\Tomas\Documents\Zdroje dat\00013-00011 - Libčická gastro '00013-00011$'.odc" keepAlive="1" name="00013-00011 - Libčická gastro '00013-00011$'" type="5" refreshedVersion="0" new="1" background="1">
    <dbPr connection="Provider=Microsoft.ACE.OLEDB.12.0;Password=&quot;&quot;;User ID=Admin;Data Source=D:\DWG\2013\ZS Čimice Nehonský\00013-00011 - Libčická gastro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'00013-00011$'" commandType="3"/>
  </connection>
  <connection xmlns="http://schemas.openxmlformats.org/spreadsheetml/2006/main" id="2" name="00013-00015-1PP" type="6" refreshedVersion="0" background="1">
    <textPr codePage="65001" sourceFile="D:\DWG\2013\ZS Čimice Nehonský\00013-00015-1PP.csv" decimal="," thousands="." tab="0">
      <textFields>
        <textField/>
      </textFields>
    </textPr>
  </connection>
  <connection xmlns="http://schemas.openxmlformats.org/spreadsheetml/2006/main" id="3" name="00013-00015-1PP1" type="6" refreshedVersion="4" background="1">
    <textPr codePage="65001" sourceFile="D:\DWG\2013\ZS Čimice Nehonský\00013-00015-1PP.csv" decimal="," thousands=".">
      <textFields>
        <textField/>
      </textFields>
    </textPr>
  </connection>
  <connection xmlns="http://schemas.openxmlformats.org/spreadsheetml/2006/main" id="4" name="00013-00015-1PP2" type="6" refreshedVersion="4" background="1" saveData="1">
    <textPr codePage="65001" sourceFile="D:\DWG\2013\ZS Čimice Nehonský\00013-00015-1PP.csv" decimal="," thousands="." tab="0" semicolon="1">
      <textFields count="2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<sst xmlns="http://schemas.openxmlformats.org/spreadsheetml/2006/main" count="115" uniqueCount="83">
  <si>
    <t>Ks / Kpl</t>
  </si>
  <si>
    <t>Č. poz.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</si>
  <si>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</si>
  <si>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</si>
  <si>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</si>
  <si>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</si>
  <si>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</si>
  <si>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</si>
  <si>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</si>
  <si>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</si>
  <si>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</si>
  <si>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</si>
  <si>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</si>
  <si>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</si>
  <si>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 NP</t>
  </si>
  <si>
    <t>2. NP</t>
  </si>
  <si>
    <t>6A</t>
  </si>
  <si>
    <t>Váha stolní max. 15 kg</t>
  </si>
  <si>
    <t>16</t>
  </si>
  <si>
    <t>13</t>
  </si>
  <si>
    <t>14</t>
  </si>
  <si>
    <t>15</t>
  </si>
  <si>
    <t>17</t>
  </si>
  <si>
    <t>Indukční WOK, vč. podestavby</t>
  </si>
  <si>
    <t>18</t>
  </si>
  <si>
    <t>Nápojová prosklená chladicí skříň jednodveřová, teplotní rozsah +8 °C / +15 °C</t>
  </si>
  <si>
    <t>3A</t>
  </si>
  <si>
    <t>1A</t>
  </si>
  <si>
    <t>Regál pro uložení stolního nádobí, nerez, 4 police</t>
  </si>
  <si>
    <t>Podlahový nerez žlab s roštem</t>
  </si>
  <si>
    <t>Třípatrová chlazená vitrína obslužná, zabudovaná do poz. č. 1, s odděleným chladicím agregátem ve stole</t>
  </si>
  <si>
    <t>Třípatrová chlazená vitrína obslužná, s agregátem ve stole</t>
  </si>
  <si>
    <t>Třípatrová chlazená vitrína obslužná bez vlastního chladicího agregátu, chlazení zprostředkuje agregát pozice č. 6A</t>
  </si>
  <si>
    <t>2.39 – SKLAD</t>
  </si>
  <si>
    <t>1.13 – PŘÍPRAVNA</t>
  </si>
  <si>
    <t>1.14 – SKLAD</t>
  </si>
  <si>
    <t>1.15 – KAVÁRNA</t>
  </si>
  <si>
    <t>2.03 – OBČERSTVENÍ</t>
  </si>
  <si>
    <t>Pracovní stůl, nerez pod konvektomat se vsuny pro GN</t>
  </si>
  <si>
    <t>Chlazený stůl s dvířky s vanou pro 3 GN 1/1, vč. agregátu, zabudovaný do barového pultu</t>
  </si>
  <si>
    <t>Chlazený stůl pod vitrínu (2 sekce - 1x dvířka, 2x zásuvka) vč. chladicího agregátu, bez pracovní desky, zabudován do prodejního pultu</t>
  </si>
  <si>
    <t>Mrazicí skříň podstolová -10 °C / -20 °C, 160 l, 2 výparníkové rošty, nosnost roštů min. 25 kg</t>
  </si>
  <si>
    <t>Nástěnná skříňka nerezová,  s posuvnými nerezovými dvířky, střední police</t>
  </si>
  <si>
    <t>Chlazená podestavba, 3 sekcová -2 °C / +8 °C, 6× nerez zásuvka GN 1/1, pod zařízení č. 4, 5, 7, 8</t>
  </si>
  <si>
    <t>Fritéza elektrická 1x 10 l, možnost pospojení s okolní technologií, jednotný přední rádius pracovní desky, bez podestavby</t>
  </si>
  <si>
    <t>Grilovací elektrická deska s ocelolitinovou hladkou deskou, možnost pospojení s okolní technologií, jednotný přední rádius pracovní desky, bez podestavby</t>
  </si>
  <si>
    <t xml:space="preserve">Odsávací zákryt nástěnný dělený, nad varnými aparáty s osvětlením, tukovými filtry, </t>
  </si>
  <si>
    <t>Pracovní stůl nerezový,  s policí a zásuvkovým blokem, zadní lem</t>
  </si>
  <si>
    <t>Regál skladový, komaxit, 5 polic, šroubovaný nosnost police 50 kg</t>
  </si>
  <si>
    <t>Regál skladový, komaxit, 5, polic, šroubovaný, nosnost police 50 kg</t>
  </si>
  <si>
    <t>Chlazený stůl barový, (2 sekce - 1x dvířka, 2x zásuvka) vč. chladicího agregátu, bez pracovní desky, zabudován do prodejního pultu</t>
  </si>
  <si>
    <t>Pracovní stůl s dřezem 450x450 mm vlevo, směšovací baterie, sifon a s prostorem pro podstolový mycí stroj stolního nádobí</t>
  </si>
  <si>
    <t>Automatický změkčovač vody pro pozici č. 10 a 1.13.11</t>
  </si>
  <si>
    <t>Podstolový výrobník ledu 21 kg / 24 h, zásobník 4 kg, vzduchem chlazený</t>
  </si>
  <si>
    <t>Automatický změkčovač vody pro pozici č. 9, propojení provede gastro</t>
  </si>
  <si>
    <t>Sporák indukční dvouzónový, 2× plocha á 3,5 kW, možnost pospojení s okolní technologií, jednotný přední rádius pracovní desky, bez podestavby</t>
  </si>
  <si>
    <t>Pracovní stůl nerezový s dřezem 450x450 mm vlevo, s volným spodním prostorem pro mrazničku vpravo, směšovací baterie, sifon, zadní a levý lem</t>
  </si>
  <si>
    <t>Výdejní stůl nerezový s policí, s atyp. výřezem a s nerez umývátkem vlevo se stojánkovou směšovací baterií a sifonem, lem vlevo, vpravo, částečný zadní lem</t>
  </si>
  <si>
    <t>Výdejní jednoetážová nástavba nerezová s infraohřevem 2× 250W, vypínač, regulátor ohřevu</t>
  </si>
  <si>
    <t>Pracovní stůl nerez s policí, s dřezem 450x450 mm vpravo, směšovací baterie, sifon, zadní a pravý lem</t>
  </si>
  <si>
    <t>Označení/typ</t>
  </si>
  <si>
    <t>Cena bez DPH v Kč</t>
  </si>
  <si>
    <t>DPH 21 %</t>
  </si>
  <si>
    <t>Cena celkem vč. DPH</t>
  </si>
  <si>
    <t>Popis položky</t>
  </si>
  <si>
    <t>Cena přípravna celkem vč. DPH</t>
  </si>
  <si>
    <t>Cena sklad celkem vč. DPH</t>
  </si>
  <si>
    <t>Cena kavárna celkem vč. DPH</t>
  </si>
  <si>
    <t>Cena občerstvení celkem v Kč vč. DPH</t>
  </si>
  <si>
    <t xml:space="preserve">Chladicí skříň -2 °C / +8 °C, objem 700 l
nerezové provedení, GN 2/1
</t>
  </si>
  <si>
    <t xml:space="preserve">Automatický stolní kávovar s dávkovačem mléka, vč. možnosti výroby nápojů ze suchých směsí, 
</t>
  </si>
  <si>
    <t>Mycí stroj stolního nádobí podstolový, koš 500×500 mm</t>
  </si>
  <si>
    <t xml:space="preserve">Výčepní zařízení zabudované do kavárenského pultu
Chladicí zařízení s čerpadlem o výtlaku 6m
Chladicí výkon 50 - 70 l/hod. (100 - 140 kvalitně vychlazených piv během jedné hodiny).
</t>
  </si>
  <si>
    <t xml:space="preserve">Mycí stroj stolního nádobí podstolový, koš 500×500 mm, dvouplášťové provedení, </t>
  </si>
  <si>
    <t xml:space="preserve">Kávovar, dvoupákový, bojler 11lt, </t>
  </si>
  <si>
    <t xml:space="preserve">Výčepní zařízení zabudované do kavárenského pultu
</t>
  </si>
  <si>
    <t xml:space="preserve">Chladicí/mrazicí skříň,  čistý objem 261+232 lt, GN 2/1, nerezové provedení
</t>
  </si>
  <si>
    <t xml:space="preserve">Nářezový stroj, průměr 250 mm, teflonový nůž na krájení sýrů, 
</t>
  </si>
  <si>
    <t xml:space="preserve">Konvektomat horkovzdušný se zvlhčováním 
funkce pro nepřetržitý provoz, </t>
  </si>
  <si>
    <t>Vodní lázeň nerezová vyhřívaná elektrická pro 1x GN 1/1,</t>
  </si>
  <si>
    <t>Cena celkem za dodávku</t>
  </si>
  <si>
    <t>Účastník vyplní modře vyznačená pole</t>
  </si>
  <si>
    <t>Příloha č. 3 -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</si>
</sst>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&quot;Kč&quot;"/>
  </numFmts>
  <fonts count="7">
    <font>
      <sz val="10"/>
      <color theme="1"/>
      <name val="Arial Unicode MS"/>
      <family val="2"/>
    </font>
    <font>
      <sz val="10"/>
      <name val="Arial"/>
      <family val="2"/>
    </font>
    <font>
      <b/>
      <sz val="10"/>
      <color theme="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i/>
      <sz val="10"/>
      <color rgb="FFFF0000"/>
      <name val="Arial Unicode MS"/>
      <family val="2"/>
    </font>
  </fonts>
  <fills count="6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wrapText="1"/>
    </xf>
    <xf numFmtId="0" fontId="2" fillId="5" borderId="8" xfId="0" applyFont="1" applyFill="1" applyBorder="1" applyAlignment="1">
      <alignment horizontal="left" wrapText="1"/>
    </xf>
    <xf numFmtId="0" fontId="2" fillId="5" borderId="7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00013-00015-1PP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SheetLayoutView="100" workbookViewId="0" topLeftCell="A1">
      <pane ySplit="3" topLeftCell="A37" activePane="bottomLeft" state="frozen"/>
      <selection pane="bottomLeft" activeCell="I41" sqref="I41"/>
    </sheetView>
  </sheetViews>
  <sheetFormatPr defaultColWidth="9.140625" defaultRowHeight="15"/>
  <cols>
    <col min="1" max="1" width="5.00390625" style="6" customWidth="1"/>
    <col min="2" max="2" width="42.8515625" style="3" customWidth="1"/>
    <col min="3" max="3" width="5.28125" style="1" customWidth="1"/>
    <col min="4" max="4" width="21.421875" style="5" customWidth="1"/>
    <col min="5" max="5" width="13.28125" style="4" customWidth="1"/>
    <col min="6" max="6" width="23.57421875" style="4" customWidth="1"/>
    <col min="7" max="7" width="16.57421875" style="1" customWidth="1"/>
  </cols>
  <sheetData>
    <row r="1" spans="1:2" ht="15">
      <c r="A1" s="38" t="s">
        <v>82</v>
      </c>
      <c r="B1" s="39"/>
    </row>
    <row r="2" ht="15.75" thickBot="1"/>
    <row r="3" spans="1:7" s="2" customFormat="1" ht="48.75" customHeight="1" thickBot="1">
      <c r="A3" s="8" t="s">
        <v>1</v>
      </c>
      <c r="B3" s="9" t="s">
        <v>64</v>
      </c>
      <c r="C3" s="9" t="s">
        <v>0</v>
      </c>
      <c r="D3" s="9" t="s">
        <v>61</v>
      </c>
      <c r="E3" s="9" t="s">
        <v>62</v>
      </c>
      <c r="F3" s="9" t="s">
        <v>63</v>
      </c>
      <c r="G3" s="10" t="s">
        <v>60</v>
      </c>
    </row>
    <row r="4" spans="1:7" s="2" customFormat="1" ht="15.6" customHeight="1" thickBot="1">
      <c r="A4" s="43" t="s">
        <v>14</v>
      </c>
      <c r="B4" s="44"/>
      <c r="C4" s="44"/>
      <c r="D4" s="44"/>
      <c r="E4" s="44"/>
      <c r="F4" s="44"/>
      <c r="G4" s="45"/>
    </row>
    <row r="5" spans="1:7" ht="15.6" customHeight="1" thickBot="1">
      <c r="A5" s="46" t="s">
        <v>34</v>
      </c>
      <c r="B5" s="47"/>
      <c r="C5" s="47"/>
      <c r="D5" s="47"/>
      <c r="E5" s="47"/>
      <c r="F5" s="47"/>
      <c r="G5" s="48"/>
    </row>
    <row r="6" spans="1:7" s="7" customFormat="1" ht="60">
      <c r="A6" s="11" t="s">
        <v>2</v>
      </c>
      <c r="B6" s="12" t="s">
        <v>56</v>
      </c>
      <c r="C6" s="13">
        <v>1</v>
      </c>
      <c r="D6" s="21"/>
      <c r="E6" s="14">
        <f>0.21*D6</f>
        <v>0</v>
      </c>
      <c r="F6" s="14">
        <f>(C6*D6)*1.21</f>
        <v>0</v>
      </c>
      <c r="G6" s="21"/>
    </row>
    <row r="7" spans="1:7" s="7" customFormat="1" ht="30">
      <c r="A7" s="11" t="s">
        <v>27</v>
      </c>
      <c r="B7" s="12" t="s">
        <v>41</v>
      </c>
      <c r="C7" s="13">
        <v>1</v>
      </c>
      <c r="D7" s="21"/>
      <c r="E7" s="14">
        <f aca="true" t="shared" si="0" ref="E7:E24">0.21*D7</f>
        <v>0</v>
      </c>
      <c r="F7" s="14">
        <f aca="true" t="shared" si="1" ref="F7:F25">(C7*D7)*1.21</f>
        <v>0</v>
      </c>
      <c r="G7" s="21"/>
    </row>
    <row r="8" spans="1:7" s="7" customFormat="1" ht="30">
      <c r="A8" s="11" t="s">
        <v>3</v>
      </c>
      <c r="B8" s="12" t="s">
        <v>42</v>
      </c>
      <c r="C8" s="13">
        <v>4</v>
      </c>
      <c r="D8" s="21"/>
      <c r="E8" s="14">
        <f t="shared" si="0"/>
        <v>0</v>
      </c>
      <c r="F8" s="14">
        <f t="shared" si="1"/>
        <v>0</v>
      </c>
      <c r="G8" s="21"/>
    </row>
    <row r="9" spans="1:7" s="7" customFormat="1" ht="60">
      <c r="A9" s="11" t="s">
        <v>4</v>
      </c>
      <c r="B9" s="12" t="s">
        <v>57</v>
      </c>
      <c r="C9" s="13">
        <v>1</v>
      </c>
      <c r="D9" s="21"/>
      <c r="E9" s="14">
        <f t="shared" si="0"/>
        <v>0</v>
      </c>
      <c r="F9" s="14">
        <f t="shared" si="1"/>
        <v>0</v>
      </c>
      <c r="G9" s="21"/>
    </row>
    <row r="10" spans="1:7" s="7" customFormat="1" ht="30">
      <c r="A10" s="11" t="s">
        <v>26</v>
      </c>
      <c r="B10" s="12" t="s">
        <v>58</v>
      </c>
      <c r="C10" s="13">
        <v>1</v>
      </c>
      <c r="D10" s="21"/>
      <c r="E10" s="14">
        <f t="shared" si="0"/>
        <v>0</v>
      </c>
      <c r="F10" s="14">
        <f t="shared" si="1"/>
        <v>0</v>
      </c>
      <c r="G10" s="21"/>
    </row>
    <row r="11" spans="1:7" s="7" customFormat="1" ht="30">
      <c r="A11" s="11" t="s">
        <v>5</v>
      </c>
      <c r="B11" s="24" t="s">
        <v>79</v>
      </c>
      <c r="C11" s="13">
        <v>1</v>
      </c>
      <c r="D11" s="21"/>
      <c r="E11" s="14">
        <f t="shared" si="0"/>
        <v>0</v>
      </c>
      <c r="F11" s="14">
        <f t="shared" si="1"/>
        <v>0</v>
      </c>
      <c r="G11" s="21"/>
    </row>
    <row r="12" spans="1:7" s="7" customFormat="1" ht="48" customHeight="1">
      <c r="A12" s="11" t="s">
        <v>6</v>
      </c>
      <c r="B12" s="12" t="s">
        <v>55</v>
      </c>
      <c r="C12" s="13">
        <v>1</v>
      </c>
      <c r="D12" s="21"/>
      <c r="E12" s="14">
        <f t="shared" si="0"/>
        <v>0</v>
      </c>
      <c r="F12" s="14">
        <f t="shared" si="1"/>
        <v>0</v>
      </c>
      <c r="G12" s="21"/>
    </row>
    <row r="13" spans="1:7" s="7" customFormat="1" ht="45">
      <c r="A13" s="11" t="s">
        <v>7</v>
      </c>
      <c r="B13" s="12" t="s">
        <v>43</v>
      </c>
      <c r="C13" s="13">
        <v>1</v>
      </c>
      <c r="D13" s="21"/>
      <c r="E13" s="14">
        <f t="shared" si="0"/>
        <v>0</v>
      </c>
      <c r="F13" s="14">
        <f t="shared" si="1"/>
        <v>0</v>
      </c>
      <c r="G13" s="21"/>
    </row>
    <row r="14" spans="1:7" s="7" customFormat="1" ht="45">
      <c r="A14" s="13">
        <v>7</v>
      </c>
      <c r="B14" s="15" t="s">
        <v>44</v>
      </c>
      <c r="C14" s="13">
        <v>1</v>
      </c>
      <c r="D14" s="21"/>
      <c r="E14" s="14">
        <f t="shared" si="0"/>
        <v>0</v>
      </c>
      <c r="F14" s="14">
        <f t="shared" si="1"/>
        <v>0</v>
      </c>
      <c r="G14" s="21"/>
    </row>
    <row r="15" spans="1:7" s="7" customFormat="1" ht="60">
      <c r="A15" s="11" t="s">
        <v>9</v>
      </c>
      <c r="B15" s="12" t="s">
        <v>45</v>
      </c>
      <c r="C15" s="13">
        <v>1</v>
      </c>
      <c r="D15" s="21"/>
      <c r="E15" s="14">
        <f t="shared" si="0"/>
        <v>0</v>
      </c>
      <c r="F15" s="14">
        <f t="shared" si="1"/>
        <v>0</v>
      </c>
      <c r="G15" s="21"/>
    </row>
    <row r="16" spans="1:7" s="7" customFormat="1" ht="15">
      <c r="A16" s="11" t="s">
        <v>10</v>
      </c>
      <c r="B16" s="12" t="s">
        <v>23</v>
      </c>
      <c r="C16" s="13">
        <v>1</v>
      </c>
      <c r="D16" s="21"/>
      <c r="E16" s="14">
        <f t="shared" si="0"/>
        <v>0</v>
      </c>
      <c r="F16" s="14">
        <f t="shared" si="1"/>
        <v>0</v>
      </c>
      <c r="G16" s="21"/>
    </row>
    <row r="17" spans="1:7" s="7" customFormat="1" ht="30">
      <c r="A17" s="11" t="s">
        <v>11</v>
      </c>
      <c r="B17" s="12" t="s">
        <v>38</v>
      </c>
      <c r="C17" s="13">
        <v>1</v>
      </c>
      <c r="D17" s="21"/>
      <c r="E17" s="14">
        <f t="shared" si="0"/>
        <v>0</v>
      </c>
      <c r="F17" s="14">
        <f t="shared" si="1"/>
        <v>0</v>
      </c>
      <c r="G17" s="21"/>
    </row>
    <row r="18" spans="1:7" s="7" customFormat="1" ht="30">
      <c r="A18" s="11" t="s">
        <v>12</v>
      </c>
      <c r="B18" s="25" t="s">
        <v>78</v>
      </c>
      <c r="C18" s="13">
        <v>1</v>
      </c>
      <c r="D18" s="21"/>
      <c r="E18" s="14">
        <f t="shared" si="0"/>
        <v>0</v>
      </c>
      <c r="F18" s="14">
        <f t="shared" si="1"/>
        <v>0</v>
      </c>
      <c r="G18" s="21"/>
    </row>
    <row r="19" spans="1:7" s="7" customFormat="1" ht="30">
      <c r="A19" s="11" t="s">
        <v>13</v>
      </c>
      <c r="B19" s="12" t="s">
        <v>46</v>
      </c>
      <c r="C19" s="13">
        <v>1</v>
      </c>
      <c r="D19" s="21"/>
      <c r="E19" s="14">
        <f t="shared" si="0"/>
        <v>0</v>
      </c>
      <c r="F19" s="14">
        <f t="shared" si="1"/>
        <v>0</v>
      </c>
      <c r="G19" s="21"/>
    </row>
    <row r="20" spans="1:7" s="7" customFormat="1" ht="30">
      <c r="A20" s="11" t="s">
        <v>19</v>
      </c>
      <c r="B20" s="12" t="s">
        <v>47</v>
      </c>
      <c r="C20" s="13">
        <v>1</v>
      </c>
      <c r="D20" s="21"/>
      <c r="E20" s="14">
        <f t="shared" si="0"/>
        <v>0</v>
      </c>
      <c r="F20" s="14">
        <f t="shared" si="1"/>
        <v>0</v>
      </c>
      <c r="G20" s="21"/>
    </row>
    <row r="21" spans="1:9" s="7" customFormat="1" ht="30.75" customHeight="1">
      <c r="A21" s="11" t="s">
        <v>20</v>
      </c>
      <c r="B21" s="27" t="s">
        <v>77</v>
      </c>
      <c r="C21" s="13">
        <v>1</v>
      </c>
      <c r="D21" s="21"/>
      <c r="E21" s="14">
        <f t="shared" si="0"/>
        <v>0</v>
      </c>
      <c r="F21" s="14">
        <f t="shared" si="1"/>
        <v>0</v>
      </c>
      <c r="G21" s="21"/>
      <c r="I21" s="29"/>
    </row>
    <row r="22" spans="1:9" s="7" customFormat="1" ht="45">
      <c r="A22" s="11" t="s">
        <v>21</v>
      </c>
      <c r="B22" s="12" t="s">
        <v>59</v>
      </c>
      <c r="C22" s="13">
        <v>1</v>
      </c>
      <c r="D22" s="21"/>
      <c r="E22" s="14">
        <f t="shared" si="0"/>
        <v>0</v>
      </c>
      <c r="F22" s="14">
        <f t="shared" si="1"/>
        <v>0</v>
      </c>
      <c r="G22" s="21"/>
      <c r="I22" s="29"/>
    </row>
    <row r="23" spans="1:7" s="7" customFormat="1" ht="15">
      <c r="A23" s="11" t="s">
        <v>18</v>
      </c>
      <c r="B23" s="12" t="s">
        <v>17</v>
      </c>
      <c r="C23" s="13">
        <v>1</v>
      </c>
      <c r="D23" s="21"/>
      <c r="E23" s="14">
        <f t="shared" si="0"/>
        <v>0</v>
      </c>
      <c r="F23" s="14">
        <f>(C23*D23)*1.21</f>
        <v>0</v>
      </c>
      <c r="G23" s="21"/>
    </row>
    <row r="24" spans="1:7" s="7" customFormat="1" ht="34.5" customHeight="1">
      <c r="A24" s="11" t="s">
        <v>22</v>
      </c>
      <c r="B24" s="28" t="s">
        <v>69</v>
      </c>
      <c r="C24" s="13">
        <v>2</v>
      </c>
      <c r="D24" s="21"/>
      <c r="E24" s="14">
        <f t="shared" si="0"/>
        <v>0</v>
      </c>
      <c r="F24" s="14">
        <f t="shared" si="1"/>
        <v>0</v>
      </c>
      <c r="G24" s="21"/>
    </row>
    <row r="25" spans="1:7" s="7" customFormat="1" ht="34.5" customHeight="1">
      <c r="A25" s="11" t="s">
        <v>24</v>
      </c>
      <c r="B25" s="27" t="s">
        <v>76</v>
      </c>
      <c r="C25" s="13">
        <v>1</v>
      </c>
      <c r="D25" s="22"/>
      <c r="E25" s="14">
        <f>0.21*D25</f>
        <v>0</v>
      </c>
      <c r="F25" s="14">
        <f t="shared" si="1"/>
        <v>0</v>
      </c>
      <c r="G25" s="21"/>
    </row>
    <row r="26" spans="1:7" s="7" customFormat="1" ht="15.75" thickBot="1">
      <c r="A26" s="52" t="s">
        <v>65</v>
      </c>
      <c r="B26" s="52"/>
      <c r="C26" s="52"/>
      <c r="D26" s="53">
        <f>SUM(F6:F25)</f>
        <v>0</v>
      </c>
      <c r="E26" s="53"/>
      <c r="F26" s="53"/>
      <c r="G26" s="53"/>
    </row>
    <row r="27" spans="1:7" s="7" customFormat="1" ht="15.6" customHeight="1" thickBot="1">
      <c r="A27" s="40" t="s">
        <v>35</v>
      </c>
      <c r="B27" s="41"/>
      <c r="C27" s="41"/>
      <c r="D27" s="41"/>
      <c r="E27" s="41"/>
      <c r="F27" s="41"/>
      <c r="G27" s="42"/>
    </row>
    <row r="28" spans="1:7" s="7" customFormat="1" ht="30">
      <c r="A28" s="11" t="s">
        <v>2</v>
      </c>
      <c r="B28" s="12" t="s">
        <v>48</v>
      </c>
      <c r="C28" s="13">
        <v>1</v>
      </c>
      <c r="D28" s="23"/>
      <c r="E28" s="14">
        <f>0.21*D28</f>
        <v>0</v>
      </c>
      <c r="F28" s="14">
        <f>(C28*D28)*1.21</f>
        <v>0</v>
      </c>
      <c r="G28" s="21"/>
    </row>
    <row r="29" spans="1:7" s="7" customFormat="1" ht="30">
      <c r="A29" s="11" t="s">
        <v>3</v>
      </c>
      <c r="B29" s="12" t="s">
        <v>49</v>
      </c>
      <c r="C29" s="13">
        <v>2</v>
      </c>
      <c r="D29" s="23"/>
      <c r="E29" s="14">
        <f>0.21*D29</f>
        <v>0</v>
      </c>
      <c r="F29" s="14">
        <f>(C29*D29)*1.21</f>
        <v>0</v>
      </c>
      <c r="G29" s="21"/>
    </row>
    <row r="30" spans="1:7" s="7" customFormat="1" ht="15.75" thickBot="1">
      <c r="A30" s="52" t="s">
        <v>66</v>
      </c>
      <c r="B30" s="52"/>
      <c r="C30" s="52"/>
      <c r="D30" s="53">
        <f>F29+F28</f>
        <v>0</v>
      </c>
      <c r="E30" s="53"/>
      <c r="F30" s="53"/>
      <c r="G30" s="53"/>
    </row>
    <row r="31" spans="1:7" ht="15.6" customHeight="1" thickBot="1">
      <c r="A31" s="40" t="s">
        <v>36</v>
      </c>
      <c r="B31" s="41"/>
      <c r="C31" s="41"/>
      <c r="D31" s="41"/>
      <c r="E31" s="41"/>
      <c r="F31" s="41"/>
      <c r="G31" s="42"/>
    </row>
    <row r="32" spans="1:7" s="7" customFormat="1" ht="32.25" customHeight="1">
      <c r="A32" s="11" t="s">
        <v>3</v>
      </c>
      <c r="B32" s="27" t="s">
        <v>75</v>
      </c>
      <c r="C32" s="13">
        <v>1</v>
      </c>
      <c r="D32" s="23"/>
      <c r="E32" s="14">
        <f aca="true" t="shared" si="2" ref="E32:E42">0.21*D32</f>
        <v>0</v>
      </c>
      <c r="F32" s="14">
        <f aca="true" t="shared" si="3" ref="F32:F42">(C32*D32)*1.21</f>
        <v>0</v>
      </c>
      <c r="G32" s="21"/>
    </row>
    <row r="33" spans="1:7" s="7" customFormat="1" ht="45">
      <c r="A33" s="11" t="s">
        <v>4</v>
      </c>
      <c r="B33" s="12" t="s">
        <v>50</v>
      </c>
      <c r="C33" s="13">
        <v>1</v>
      </c>
      <c r="D33" s="23"/>
      <c r="E33" s="14">
        <f t="shared" si="2"/>
        <v>0</v>
      </c>
      <c r="F33" s="14">
        <f t="shared" si="3"/>
        <v>0</v>
      </c>
      <c r="G33" s="21"/>
    </row>
    <row r="34" spans="1:7" s="7" customFormat="1" ht="45">
      <c r="A34" s="11" t="s">
        <v>5</v>
      </c>
      <c r="B34" s="12" t="s">
        <v>30</v>
      </c>
      <c r="C34" s="13">
        <v>1</v>
      </c>
      <c r="D34" s="23"/>
      <c r="E34" s="14">
        <f t="shared" si="2"/>
        <v>0</v>
      </c>
      <c r="F34" s="14">
        <f t="shared" si="3"/>
        <v>0</v>
      </c>
      <c r="G34" s="21"/>
    </row>
    <row r="35" spans="1:7" s="7" customFormat="1" ht="15">
      <c r="A35" s="11" t="s">
        <v>7</v>
      </c>
      <c r="B35" s="25" t="s">
        <v>74</v>
      </c>
      <c r="C35" s="13">
        <v>1</v>
      </c>
      <c r="D35" s="23"/>
      <c r="E35" s="14">
        <f t="shared" si="2"/>
        <v>0</v>
      </c>
      <c r="F35" s="14">
        <f t="shared" si="3"/>
        <v>0</v>
      </c>
      <c r="G35" s="21"/>
    </row>
    <row r="36" spans="1:7" s="7" customFormat="1" ht="30">
      <c r="A36" s="11" t="s">
        <v>8</v>
      </c>
      <c r="B36" s="12" t="s">
        <v>25</v>
      </c>
      <c r="C36" s="13">
        <v>1</v>
      </c>
      <c r="D36" s="23"/>
      <c r="E36" s="14">
        <f t="shared" si="2"/>
        <v>0</v>
      </c>
      <c r="F36" s="14">
        <f t="shared" si="3"/>
        <v>0</v>
      </c>
      <c r="G36" s="21"/>
    </row>
    <row r="37" spans="1:7" s="7" customFormat="1" ht="15">
      <c r="A37" s="11" t="s">
        <v>9</v>
      </c>
      <c r="B37" s="12" t="s">
        <v>28</v>
      </c>
      <c r="C37" s="13">
        <v>1</v>
      </c>
      <c r="D37" s="23"/>
      <c r="E37" s="14">
        <f t="shared" si="2"/>
        <v>0</v>
      </c>
      <c r="F37" s="14">
        <f t="shared" si="3"/>
        <v>0</v>
      </c>
      <c r="G37" s="21"/>
    </row>
    <row r="38" spans="1:7" s="7" customFormat="1" ht="45">
      <c r="A38" s="11" t="s">
        <v>10</v>
      </c>
      <c r="B38" s="16" t="s">
        <v>51</v>
      </c>
      <c r="C38" s="13">
        <v>1</v>
      </c>
      <c r="D38" s="23"/>
      <c r="E38" s="14">
        <f t="shared" si="2"/>
        <v>0</v>
      </c>
      <c r="F38" s="14">
        <f t="shared" si="3"/>
        <v>0</v>
      </c>
      <c r="G38" s="21"/>
    </row>
    <row r="39" spans="1:7" s="7" customFormat="1" ht="30">
      <c r="A39" s="11" t="s">
        <v>11</v>
      </c>
      <c r="B39" s="26" t="s">
        <v>73</v>
      </c>
      <c r="C39" s="13">
        <v>1</v>
      </c>
      <c r="D39" s="23"/>
      <c r="E39" s="14">
        <f t="shared" si="2"/>
        <v>0</v>
      </c>
      <c r="F39" s="14">
        <f t="shared" si="3"/>
        <v>0</v>
      </c>
      <c r="G39" s="21"/>
    </row>
    <row r="40" spans="1:7" s="7" customFormat="1" ht="30">
      <c r="A40" s="11" t="s">
        <v>12</v>
      </c>
      <c r="B40" s="12" t="s">
        <v>42</v>
      </c>
      <c r="C40" s="13">
        <v>2</v>
      </c>
      <c r="D40" s="23"/>
      <c r="E40" s="14">
        <f t="shared" si="2"/>
        <v>0</v>
      </c>
      <c r="F40" s="14">
        <f t="shared" si="3"/>
        <v>0</v>
      </c>
      <c r="G40" s="21"/>
    </row>
    <row r="41" spans="1:7" s="7" customFormat="1" ht="30">
      <c r="A41" s="11" t="s">
        <v>13</v>
      </c>
      <c r="B41" s="12" t="s">
        <v>52</v>
      </c>
      <c r="C41" s="13">
        <v>1</v>
      </c>
      <c r="D41" s="23"/>
      <c r="E41" s="14">
        <f t="shared" si="2"/>
        <v>0</v>
      </c>
      <c r="F41" s="14">
        <f t="shared" si="3"/>
        <v>0</v>
      </c>
      <c r="G41" s="21"/>
    </row>
    <row r="42" spans="1:7" s="7" customFormat="1" ht="15">
      <c r="A42" s="11" t="s">
        <v>19</v>
      </c>
      <c r="B42" s="12" t="s">
        <v>29</v>
      </c>
      <c r="C42" s="13">
        <v>1</v>
      </c>
      <c r="D42" s="23"/>
      <c r="E42" s="14">
        <f t="shared" si="2"/>
        <v>0</v>
      </c>
      <c r="F42" s="14">
        <f t="shared" si="3"/>
        <v>0</v>
      </c>
      <c r="G42" s="21"/>
    </row>
    <row r="43" spans="1:7" s="7" customFormat="1" ht="15.75" thickBot="1">
      <c r="A43" s="52" t="s">
        <v>67</v>
      </c>
      <c r="B43" s="52"/>
      <c r="C43" s="52"/>
      <c r="D43" s="53">
        <f>SUM(F32:F42)</f>
        <v>0</v>
      </c>
      <c r="E43" s="53"/>
      <c r="F43" s="53"/>
      <c r="G43" s="53"/>
    </row>
    <row r="44" spans="1:7" ht="15.6" customHeight="1" thickBot="1">
      <c r="A44" s="49" t="s">
        <v>15</v>
      </c>
      <c r="B44" s="50"/>
      <c r="C44" s="50"/>
      <c r="D44" s="50"/>
      <c r="E44" s="50"/>
      <c r="F44" s="50"/>
      <c r="G44" s="51"/>
    </row>
    <row r="45" spans="1:7" ht="15.6" customHeight="1" thickBot="1">
      <c r="A45" s="40" t="s">
        <v>37</v>
      </c>
      <c r="B45" s="41"/>
      <c r="C45" s="41"/>
      <c r="D45" s="41"/>
      <c r="E45" s="41"/>
      <c r="F45" s="41"/>
      <c r="G45" s="42"/>
    </row>
    <row r="46" spans="1:7" s="7" customFormat="1" ht="30">
      <c r="A46" s="11" t="s">
        <v>3</v>
      </c>
      <c r="B46" s="12" t="s">
        <v>31</v>
      </c>
      <c r="C46" s="13">
        <v>1</v>
      </c>
      <c r="D46" s="21"/>
      <c r="E46" s="14">
        <f aca="true" t="shared" si="4" ref="E46:E56">0.21*D46</f>
        <v>0</v>
      </c>
      <c r="F46" s="14">
        <f aca="true" t="shared" si="5" ref="F46:F56">(C46*D46)*1.21</f>
        <v>0</v>
      </c>
      <c r="G46" s="21"/>
    </row>
    <row r="47" spans="1:7" s="7" customFormat="1" ht="30">
      <c r="A47" s="11" t="s">
        <v>4</v>
      </c>
      <c r="B47" s="15" t="s">
        <v>39</v>
      </c>
      <c r="C47" s="13">
        <v>1</v>
      </c>
      <c r="D47" s="21"/>
      <c r="E47" s="14">
        <f t="shared" si="4"/>
        <v>0</v>
      </c>
      <c r="F47" s="14">
        <f t="shared" si="5"/>
        <v>0</v>
      </c>
      <c r="G47" s="21"/>
    </row>
    <row r="48" spans="1:7" s="7" customFormat="1" ht="30">
      <c r="A48" s="11" t="s">
        <v>5</v>
      </c>
      <c r="B48" s="15" t="s">
        <v>53</v>
      </c>
      <c r="C48" s="13">
        <v>1</v>
      </c>
      <c r="D48" s="21"/>
      <c r="E48" s="14">
        <f t="shared" si="4"/>
        <v>0</v>
      </c>
      <c r="F48" s="14">
        <f t="shared" si="5"/>
        <v>0</v>
      </c>
      <c r="G48" s="21"/>
    </row>
    <row r="49" spans="1:7" s="7" customFormat="1" ht="78.75" customHeight="1">
      <c r="A49" s="11" t="s">
        <v>6</v>
      </c>
      <c r="B49" s="27" t="s">
        <v>72</v>
      </c>
      <c r="C49" s="13">
        <v>1</v>
      </c>
      <c r="D49" s="21"/>
      <c r="E49" s="14">
        <f t="shared" si="4"/>
        <v>0</v>
      </c>
      <c r="F49" s="14">
        <f t="shared" si="5"/>
        <v>0</v>
      </c>
      <c r="G49" s="21"/>
    </row>
    <row r="50" spans="1:7" s="7" customFormat="1" ht="45">
      <c r="A50" s="11" t="s">
        <v>7</v>
      </c>
      <c r="B50" s="12" t="s">
        <v>50</v>
      </c>
      <c r="C50" s="13">
        <v>1</v>
      </c>
      <c r="D50" s="21"/>
      <c r="E50" s="14">
        <f t="shared" si="4"/>
        <v>0</v>
      </c>
      <c r="F50" s="14">
        <f t="shared" si="5"/>
        <v>0</v>
      </c>
      <c r="G50" s="21"/>
    </row>
    <row r="51" spans="1:7" s="7" customFormat="1" ht="45">
      <c r="A51" s="11" t="s">
        <v>16</v>
      </c>
      <c r="B51" s="12" t="s">
        <v>40</v>
      </c>
      <c r="C51" s="13">
        <v>1</v>
      </c>
      <c r="D51" s="21"/>
      <c r="E51" s="14">
        <f t="shared" si="4"/>
        <v>0</v>
      </c>
      <c r="F51" s="14">
        <f t="shared" si="5"/>
        <v>0</v>
      </c>
      <c r="G51" s="21"/>
    </row>
    <row r="52" spans="1:7" s="7" customFormat="1" ht="45">
      <c r="A52" s="11" t="s">
        <v>8</v>
      </c>
      <c r="B52" s="12" t="s">
        <v>32</v>
      </c>
      <c r="C52" s="13">
        <v>1</v>
      </c>
      <c r="D52" s="21"/>
      <c r="E52" s="14">
        <f t="shared" si="4"/>
        <v>0</v>
      </c>
      <c r="F52" s="14">
        <f t="shared" si="5"/>
        <v>0</v>
      </c>
      <c r="G52" s="21"/>
    </row>
    <row r="53" spans="1:7" s="7" customFormat="1" ht="36.75" customHeight="1">
      <c r="A53" s="11" t="s">
        <v>10</v>
      </c>
      <c r="B53" s="26" t="s">
        <v>71</v>
      </c>
      <c r="C53" s="13">
        <v>1</v>
      </c>
      <c r="D53" s="21"/>
      <c r="E53" s="14">
        <f t="shared" si="4"/>
        <v>0</v>
      </c>
      <c r="F53" s="14">
        <f t="shared" si="5"/>
        <v>0</v>
      </c>
      <c r="G53" s="21"/>
    </row>
    <row r="54" spans="1:7" s="7" customFormat="1" ht="30">
      <c r="A54" s="11" t="s">
        <v>11</v>
      </c>
      <c r="B54" s="12" t="s">
        <v>54</v>
      </c>
      <c r="C54" s="13">
        <v>1</v>
      </c>
      <c r="D54" s="21"/>
      <c r="E54" s="14">
        <f t="shared" si="4"/>
        <v>0</v>
      </c>
      <c r="F54" s="14">
        <f t="shared" si="5"/>
        <v>0</v>
      </c>
      <c r="G54" s="21"/>
    </row>
    <row r="55" spans="1:7" s="7" customFormat="1" ht="36" customHeight="1">
      <c r="A55" s="11" t="s">
        <v>12</v>
      </c>
      <c r="B55" s="27" t="s">
        <v>70</v>
      </c>
      <c r="C55" s="13">
        <v>1</v>
      </c>
      <c r="D55" s="21"/>
      <c r="E55" s="14">
        <f t="shared" si="4"/>
        <v>0</v>
      </c>
      <c r="F55" s="14">
        <f t="shared" si="5"/>
        <v>0</v>
      </c>
      <c r="G55" s="21"/>
    </row>
    <row r="56" spans="1:7" s="7" customFormat="1" ht="30">
      <c r="A56" s="11" t="s">
        <v>13</v>
      </c>
      <c r="B56" s="12" t="s">
        <v>25</v>
      </c>
      <c r="C56" s="13">
        <v>2</v>
      </c>
      <c r="D56" s="21"/>
      <c r="E56" s="14">
        <f t="shared" si="4"/>
        <v>0</v>
      </c>
      <c r="F56" s="14">
        <f t="shared" si="5"/>
        <v>0</v>
      </c>
      <c r="G56" s="21"/>
    </row>
    <row r="57" spans="1:7" s="7" customFormat="1" ht="15.75" thickBot="1">
      <c r="A57" s="52" t="s">
        <v>68</v>
      </c>
      <c r="B57" s="52"/>
      <c r="C57" s="52"/>
      <c r="D57" s="54">
        <f>SUM(F46:F56)</f>
        <v>0</v>
      </c>
      <c r="E57" s="54"/>
      <c r="F57" s="54"/>
      <c r="G57" s="54"/>
    </row>
    <row r="58" spans="1:7" ht="15.75" thickBot="1">
      <c r="A58" s="40" t="s">
        <v>33</v>
      </c>
      <c r="B58" s="41"/>
      <c r="C58" s="41"/>
      <c r="D58" s="41"/>
      <c r="E58" s="41"/>
      <c r="F58" s="41"/>
      <c r="G58" s="42"/>
    </row>
    <row r="59" spans="1:7" s="7" customFormat="1" ht="34.5" customHeight="1">
      <c r="A59" s="11" t="s">
        <v>22</v>
      </c>
      <c r="B59" s="28" t="s">
        <v>69</v>
      </c>
      <c r="C59" s="13">
        <v>2</v>
      </c>
      <c r="D59" s="23"/>
      <c r="E59" s="14">
        <f>0.21*D59</f>
        <v>0</v>
      </c>
      <c r="F59" s="14">
        <f>(D59*C59)*1.21</f>
        <v>0</v>
      </c>
      <c r="G59" s="21"/>
    </row>
    <row r="60" spans="1:7" s="7" customFormat="1" ht="30">
      <c r="A60" s="11" t="s">
        <v>2</v>
      </c>
      <c r="B60" s="12" t="s">
        <v>48</v>
      </c>
      <c r="C60" s="13">
        <v>2</v>
      </c>
      <c r="D60" s="23"/>
      <c r="E60" s="14">
        <f aca="true" t="shared" si="6" ref="E60:E61">0.21*D60</f>
        <v>0</v>
      </c>
      <c r="F60" s="14">
        <f aca="true" t="shared" si="7" ref="F60:F61">(D60*C60)*1.21</f>
        <v>0</v>
      </c>
      <c r="G60" s="21"/>
    </row>
    <row r="61" spans="1:7" s="7" customFormat="1" ht="30">
      <c r="A61" s="11" t="s">
        <v>3</v>
      </c>
      <c r="B61" s="12" t="s">
        <v>49</v>
      </c>
      <c r="C61" s="13">
        <v>1</v>
      </c>
      <c r="D61" s="23"/>
      <c r="E61" s="14">
        <f t="shared" si="6"/>
        <v>0</v>
      </c>
      <c r="F61" s="14">
        <f t="shared" si="7"/>
        <v>0</v>
      </c>
      <c r="G61" s="21"/>
    </row>
    <row r="62" spans="1:7" ht="15">
      <c r="A62" s="31" t="s">
        <v>66</v>
      </c>
      <c r="B62" s="31"/>
      <c r="C62" s="31"/>
      <c r="D62" s="32">
        <f>SUM(F59:F61)</f>
        <v>0</v>
      </c>
      <c r="E62" s="33"/>
      <c r="F62" s="33"/>
      <c r="G62" s="33"/>
    </row>
    <row r="63" spans="1:7" ht="15.75" thickBot="1">
      <c r="A63" s="17"/>
      <c r="B63" s="18"/>
      <c r="C63" s="19"/>
      <c r="D63" s="20"/>
      <c r="E63" s="19"/>
      <c r="F63" s="19"/>
      <c r="G63" s="19"/>
    </row>
    <row r="64" spans="1:7" ht="18" thickBot="1">
      <c r="A64" s="17"/>
      <c r="B64" s="36" t="s">
        <v>80</v>
      </c>
      <c r="C64" s="37"/>
      <c r="D64" s="34">
        <f>D62+D57+D43+D30+D26</f>
        <v>0</v>
      </c>
      <c r="E64" s="35"/>
      <c r="F64" s="35"/>
      <c r="G64" s="35"/>
    </row>
    <row r="66" ht="15">
      <c r="B66" s="30" t="s">
        <v>81</v>
      </c>
    </row>
  </sheetData>
  <mergeCells count="20">
    <mergeCell ref="A43:C43"/>
    <mergeCell ref="D43:G43"/>
    <mergeCell ref="A57:C57"/>
    <mergeCell ref="D57:G57"/>
    <mergeCell ref="A62:C62"/>
    <mergeCell ref="D62:G62"/>
    <mergeCell ref="D64:G64"/>
    <mergeCell ref="B64:C64"/>
    <mergeCell ref="A1:B1"/>
    <mergeCell ref="A58:G58"/>
    <mergeCell ref="A45:G45"/>
    <mergeCell ref="A4:G4"/>
    <mergeCell ref="A5:G5"/>
    <mergeCell ref="A27:G27"/>
    <mergeCell ref="A31:G31"/>
    <mergeCell ref="A44:G44"/>
    <mergeCell ref="A26:C26"/>
    <mergeCell ref="D26:G26"/>
    <mergeCell ref="A30:C30"/>
    <mergeCell ref="D30:G30"/>
  </mergeCells>
  <printOptions gridLines="1" horizontalCentered="1"/>
  <pageMargins left="0.3937007874015748" right="0.3937007874015748" top="0.984251968503937" bottom="0.984251968503937" header="0.31496062992125984" footer="0.31496062992125984"/>
  <pageSetup fitToHeight="0" fitToWidth="1" horizontalDpi="600" verticalDpi="600" orientation="landscape" paperSize="9" scale="99" r:id="rId1"/>
  <headerFooter>
    <oddHeader>&amp;L&amp;"Arial Unicode MS,Kurzíva"&amp;9KULTURNÍ DŮM MILOVICE
GASTROTECHNLOGIE
SEZNAM STROJŮ A ZAŘÍZENÍ&amp;R&amp;"Arial Unicode MS,Kurzíva"&amp;9DPS
10/2017
Č. ZAK.: 440/17</oddHeader>
    <oddFooter>&amp;C&amp;11&amp;P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xx</cp:lastModifiedBy>
  <cp:lastPrinted>2021-04-12T15:03:26Z</cp:lastPrinted>
  <dcterms:created xsi:type="dcterms:W3CDTF">2013-08-05T12:33:37Z</dcterms:created>
  <dcterms:modified xsi:type="dcterms:W3CDTF">2021-10-17T11:48:03Z</dcterms:modified>
  <cp:category/>
  <cp:version/>
  <cp:contentType/>
  <cp:contentStatus/>
</cp:coreProperties>
</file>