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bab\Desktop\B_ZD na profilu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O22" i="1"/>
  <c r="O21" i="1"/>
  <c r="O20" i="1" s="1"/>
  <c r="L22" i="1"/>
  <c r="L20" i="1" s="1"/>
  <c r="L21" i="1"/>
  <c r="I20" i="1"/>
  <c r="O18" i="1"/>
  <c r="O19" i="1"/>
  <c r="O17" i="1"/>
  <c r="L19" i="1"/>
  <c r="L17" i="1"/>
  <c r="I16" i="1"/>
  <c r="I13" i="1"/>
  <c r="O15" i="1"/>
  <c r="O14" i="1"/>
  <c r="O13" i="1" s="1"/>
  <c r="L15" i="1"/>
  <c r="L14" i="1"/>
  <c r="O11" i="1"/>
  <c r="O12" i="1"/>
  <c r="O10" i="1"/>
  <c r="L11" i="1"/>
  <c r="L12" i="1"/>
  <c r="L10" i="1"/>
  <c r="I9" i="1"/>
  <c r="O7" i="1"/>
  <c r="O8" i="1"/>
  <c r="L8" i="1"/>
  <c r="I6" i="1"/>
  <c r="L7" i="1"/>
  <c r="L6" i="1" l="1"/>
  <c r="O6" i="1"/>
  <c r="O9" i="1"/>
  <c r="L13" i="1"/>
  <c r="L16" i="1"/>
  <c r="O16" i="1"/>
  <c r="L9" i="1"/>
  <c r="I23" i="1"/>
  <c r="L23" i="1" s="1"/>
  <c r="O23" i="1" l="1"/>
</calcChain>
</file>

<file path=xl/sharedStrings.xml><?xml version="1.0" encoding="utf-8"?>
<sst xmlns="http://schemas.openxmlformats.org/spreadsheetml/2006/main" count="35" uniqueCount="32">
  <si>
    <t>Příloha č. 3, Cenový rozpad</t>
  </si>
  <si>
    <t>INFRASTRUKTURA - firewall</t>
  </si>
  <si>
    <t>Konfigurace  - STANDARD KONEKTIVITY ŠKOL</t>
  </si>
  <si>
    <t>INFRASTRUKTURA - aktivní prvky - POE</t>
  </si>
  <si>
    <t>Aktivní prvky 24G PoE - WIFI</t>
  </si>
  <si>
    <t xml:space="preserve">Aktivní prvky 24G </t>
  </si>
  <si>
    <t>Aktivní prvky minigbic</t>
  </si>
  <si>
    <t>INFRASTRUKTURA - aktivní prvky - bez POE</t>
  </si>
  <si>
    <t>Aktivní prvky 24G - L3/core</t>
  </si>
  <si>
    <t>INFRASTRUKTURA - WIFI</t>
  </si>
  <si>
    <t>WIFI</t>
  </si>
  <si>
    <t>INFRASTRUKTURA - SVR (AD) - konfigurační práce</t>
  </si>
  <si>
    <t>MONITORING SW</t>
  </si>
  <si>
    <t>INSTALACE AD dle STANDARD KONEKTIVITY ŠKOL</t>
  </si>
  <si>
    <t>NGFW - FIREWALL+ 3roky záruka</t>
  </si>
  <si>
    <t>Konfigurace - ČD</t>
  </si>
  <si>
    <t>SWITCH 24G 4x SFP+  PoE Switch</t>
  </si>
  <si>
    <t>SWITCH 24G 4x SFP+       Switch</t>
  </si>
  <si>
    <t>1G SFP LC SX transceiver</t>
  </si>
  <si>
    <t>SWITCH 24G SFP+ Switch core L3</t>
  </si>
  <si>
    <t>Konfigurace  - ČD</t>
  </si>
  <si>
    <t>PoE WIFI AP - interní + stropní držák wifi</t>
  </si>
  <si>
    <t>Strukturovaná kabeláž pro WIFI</t>
  </si>
  <si>
    <t>Konfiguracea instalace - ČD</t>
  </si>
  <si>
    <t>Log MNGMNT - monitoring SW</t>
  </si>
  <si>
    <t>INSTALACE SVR/INFRASTRUKTURA / AD - dokumentace / TEST</t>
  </si>
  <si>
    <t>Firewall</t>
  </si>
  <si>
    <t>DPH v Kč</t>
  </si>
  <si>
    <t>Cena v Kč včetně DPH</t>
  </si>
  <si>
    <t>Cena celkem za plnění</t>
  </si>
  <si>
    <t>Cena za kus/soubor v Kč bez DPH</t>
  </si>
  <si>
    <t>Počet ks/souborů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</si>
</sst>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6" borderId="36" xfId="0" applyFill="1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23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24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4"/>
  <sheetViews>
    <sheetView tabSelected="1" topLeftCell="C1" workbookViewId="0">
      <selection activeCell="I7" sqref="I7:K7"/>
    </sheetView>
  </sheetViews>
  <sheetFormatPr defaultRowHeight="15" x14ac:dyDescent="0.25"/>
  <cols>
    <col min="7" max="7" width="33.140625" customWidth="1"/>
    <col min="8" max="8" width="16.5703125" customWidth="1"/>
    <col min="11" max="11" width="11.85546875" customWidth="1"/>
  </cols>
  <sheetData>
    <row r="2" spans="3:17" x14ac:dyDescent="0.25">
      <c r="C2" s="55" t="s">
        <v>0</v>
      </c>
      <c r="D2" s="55"/>
      <c r="E2" s="55"/>
      <c r="F2" s="55"/>
      <c r="G2" s="55"/>
      <c r="H2" s="55"/>
      <c r="I2" s="55"/>
    </row>
    <row r="3" spans="3:17" x14ac:dyDescent="0.25">
      <c r="C3" s="55"/>
      <c r="D3" s="55"/>
      <c r="E3" s="55"/>
      <c r="F3" s="55"/>
      <c r="G3" s="55"/>
      <c r="H3" s="55"/>
      <c r="I3" s="55"/>
    </row>
    <row r="4" spans="3:17" ht="15.75" thickBot="1" x14ac:dyDescent="0.3">
      <c r="C4" s="55"/>
      <c r="D4" s="55"/>
      <c r="E4" s="55"/>
      <c r="F4" s="55"/>
      <c r="G4" s="55"/>
      <c r="H4" s="55"/>
      <c r="I4" s="55"/>
    </row>
    <row r="5" spans="3:17" ht="18.75" customHeight="1" thickBot="1" x14ac:dyDescent="0.3">
      <c r="H5" s="8" t="s">
        <v>31</v>
      </c>
      <c r="I5" s="37" t="s">
        <v>30</v>
      </c>
      <c r="J5" s="34"/>
      <c r="K5" s="35"/>
      <c r="L5" s="38" t="s">
        <v>27</v>
      </c>
      <c r="M5" s="39"/>
      <c r="N5" s="40"/>
      <c r="O5" s="34" t="s">
        <v>28</v>
      </c>
      <c r="P5" s="34"/>
      <c r="Q5" s="35"/>
    </row>
    <row r="6" spans="3:17" ht="20.25" customHeight="1" x14ac:dyDescent="0.25">
      <c r="C6" s="48" t="s">
        <v>1</v>
      </c>
      <c r="D6" s="49"/>
      <c r="E6" s="49"/>
      <c r="F6" s="49"/>
      <c r="G6" s="49"/>
      <c r="H6" s="3"/>
      <c r="I6" s="36">
        <f>I7*H7+I8*H8</f>
        <v>0</v>
      </c>
      <c r="J6" s="32"/>
      <c r="K6" s="41"/>
      <c r="L6" s="36">
        <f>L7+L8</f>
        <v>0</v>
      </c>
      <c r="M6" s="32"/>
      <c r="N6" s="33"/>
      <c r="O6" s="31">
        <f>O7+O8</f>
        <v>0</v>
      </c>
      <c r="P6" s="32"/>
      <c r="Q6" s="33"/>
    </row>
    <row r="7" spans="3:17" ht="23.25" customHeight="1" x14ac:dyDescent="0.25">
      <c r="C7" s="52" t="s">
        <v>26</v>
      </c>
      <c r="D7" s="53"/>
      <c r="E7" s="53"/>
      <c r="F7" s="54"/>
      <c r="G7" s="11" t="s">
        <v>14</v>
      </c>
      <c r="H7" s="9">
        <v>1</v>
      </c>
      <c r="I7" s="56"/>
      <c r="J7" s="57"/>
      <c r="K7" s="58"/>
      <c r="L7" s="30">
        <f>I7*H7*0.21</f>
        <v>0</v>
      </c>
      <c r="M7" s="23"/>
      <c r="N7" s="24"/>
      <c r="O7" s="22">
        <f>I7*H7*1.21</f>
        <v>0</v>
      </c>
      <c r="P7" s="23"/>
      <c r="Q7" s="24"/>
    </row>
    <row r="8" spans="3:17" ht="33" customHeight="1" thickBot="1" x14ac:dyDescent="0.3">
      <c r="C8" s="45" t="s">
        <v>2</v>
      </c>
      <c r="D8" s="46"/>
      <c r="E8" s="46"/>
      <c r="F8" s="47"/>
      <c r="G8" s="12" t="s">
        <v>15</v>
      </c>
      <c r="H8" s="10">
        <v>1</v>
      </c>
      <c r="I8" s="59"/>
      <c r="J8" s="60"/>
      <c r="K8" s="61"/>
      <c r="L8" s="30">
        <f>I8*H8*0.21</f>
        <v>0</v>
      </c>
      <c r="M8" s="23"/>
      <c r="N8" s="24"/>
      <c r="O8" s="22">
        <f>I8*H8*1.21</f>
        <v>0</v>
      </c>
      <c r="P8" s="23"/>
      <c r="Q8" s="24"/>
    </row>
    <row r="9" spans="3:17" ht="21" customHeight="1" x14ac:dyDescent="0.25">
      <c r="C9" s="48" t="s">
        <v>3</v>
      </c>
      <c r="D9" s="49"/>
      <c r="E9" s="49"/>
      <c r="F9" s="49"/>
      <c r="G9" s="49"/>
      <c r="H9" s="4"/>
      <c r="I9" s="36">
        <f>I10*H10+I11*H11+I12*H12</f>
        <v>0</v>
      </c>
      <c r="J9" s="32"/>
      <c r="K9" s="41"/>
      <c r="L9" s="36">
        <f>L10+L11+L12</f>
        <v>0</v>
      </c>
      <c r="M9" s="32"/>
      <c r="N9" s="33"/>
      <c r="O9" s="31">
        <f>O10+O11+O12</f>
        <v>0</v>
      </c>
      <c r="P9" s="32"/>
      <c r="Q9" s="33"/>
    </row>
    <row r="10" spans="3:17" ht="18.75" customHeight="1" x14ac:dyDescent="0.25">
      <c r="C10" s="42" t="s">
        <v>4</v>
      </c>
      <c r="D10" s="43"/>
      <c r="E10" s="43"/>
      <c r="F10" s="44"/>
      <c r="G10" s="11" t="s">
        <v>16</v>
      </c>
      <c r="H10" s="9">
        <v>2</v>
      </c>
      <c r="I10" s="56"/>
      <c r="J10" s="57"/>
      <c r="K10" s="58"/>
      <c r="L10" s="30">
        <f>I10*H10*0.21</f>
        <v>0</v>
      </c>
      <c r="M10" s="23"/>
      <c r="N10" s="24"/>
      <c r="O10" s="22">
        <f>I10*H10*1.21</f>
        <v>0</v>
      </c>
      <c r="P10" s="23"/>
      <c r="Q10" s="24"/>
    </row>
    <row r="11" spans="3:17" ht="21" customHeight="1" x14ac:dyDescent="0.25">
      <c r="C11" s="42" t="s">
        <v>5</v>
      </c>
      <c r="D11" s="43"/>
      <c r="E11" s="43"/>
      <c r="F11" s="44"/>
      <c r="G11" s="11" t="s">
        <v>17</v>
      </c>
      <c r="H11" s="9">
        <v>3</v>
      </c>
      <c r="I11" s="56"/>
      <c r="J11" s="57"/>
      <c r="K11" s="58"/>
      <c r="L11" s="30">
        <f t="shared" ref="L11:L12" si="0">I11*H11*0.21</f>
        <v>0</v>
      </c>
      <c r="M11" s="23"/>
      <c r="N11" s="24"/>
      <c r="O11" s="22">
        <f t="shared" ref="O11:O12" si="1">I11*H11*1.21</f>
        <v>0</v>
      </c>
      <c r="P11" s="23"/>
      <c r="Q11" s="24"/>
    </row>
    <row r="12" spans="3:17" ht="21" customHeight="1" thickBot="1" x14ac:dyDescent="0.3">
      <c r="C12" s="45" t="s">
        <v>6</v>
      </c>
      <c r="D12" s="46"/>
      <c r="E12" s="46"/>
      <c r="F12" s="47"/>
      <c r="G12" s="12" t="s">
        <v>18</v>
      </c>
      <c r="H12" s="10">
        <v>7</v>
      </c>
      <c r="I12" s="59"/>
      <c r="J12" s="60"/>
      <c r="K12" s="61"/>
      <c r="L12" s="30">
        <f t="shared" si="0"/>
        <v>0</v>
      </c>
      <c r="M12" s="23"/>
      <c r="N12" s="24"/>
      <c r="O12" s="22">
        <f t="shared" si="1"/>
        <v>0</v>
      </c>
      <c r="P12" s="23"/>
      <c r="Q12" s="24"/>
    </row>
    <row r="13" spans="3:17" ht="21.75" customHeight="1" x14ac:dyDescent="0.25">
      <c r="C13" s="48" t="s">
        <v>7</v>
      </c>
      <c r="D13" s="49"/>
      <c r="E13" s="49"/>
      <c r="F13" s="49"/>
      <c r="G13" s="49"/>
      <c r="H13" s="4"/>
      <c r="I13" s="36">
        <f>I14*H14+I15*H15</f>
        <v>0</v>
      </c>
      <c r="J13" s="32"/>
      <c r="K13" s="41"/>
      <c r="L13" s="36">
        <f>L14+L15</f>
        <v>0</v>
      </c>
      <c r="M13" s="32"/>
      <c r="N13" s="33"/>
      <c r="O13" s="31">
        <f>O14+O15</f>
        <v>0</v>
      </c>
      <c r="P13" s="32"/>
      <c r="Q13" s="33"/>
    </row>
    <row r="14" spans="3:17" ht="19.5" customHeight="1" x14ac:dyDescent="0.25">
      <c r="C14" s="42" t="s">
        <v>8</v>
      </c>
      <c r="D14" s="43"/>
      <c r="E14" s="43"/>
      <c r="F14" s="44"/>
      <c r="G14" s="11" t="s">
        <v>19</v>
      </c>
      <c r="H14" s="9">
        <v>2</v>
      </c>
      <c r="I14" s="56"/>
      <c r="J14" s="57"/>
      <c r="K14" s="58"/>
      <c r="L14" s="30">
        <f>I14*H14*0.21</f>
        <v>0</v>
      </c>
      <c r="M14" s="23"/>
      <c r="N14" s="24"/>
      <c r="O14" s="22">
        <f>I14*H14*1.21</f>
        <v>0</v>
      </c>
      <c r="P14" s="23"/>
      <c r="Q14" s="24"/>
    </row>
    <row r="15" spans="3:17" ht="32.25" customHeight="1" thickBot="1" x14ac:dyDescent="0.3">
      <c r="C15" s="45" t="s">
        <v>2</v>
      </c>
      <c r="D15" s="46"/>
      <c r="E15" s="46"/>
      <c r="F15" s="47"/>
      <c r="G15" s="12" t="s">
        <v>20</v>
      </c>
      <c r="H15" s="10">
        <v>1</v>
      </c>
      <c r="I15" s="59"/>
      <c r="J15" s="60"/>
      <c r="K15" s="61"/>
      <c r="L15" s="30">
        <f>I15*H15*0.21</f>
        <v>0</v>
      </c>
      <c r="M15" s="23"/>
      <c r="N15" s="24"/>
      <c r="O15" s="22">
        <f>I15*H15*1.21</f>
        <v>0</v>
      </c>
      <c r="P15" s="23"/>
      <c r="Q15" s="24"/>
    </row>
    <row r="16" spans="3:17" ht="22.5" customHeight="1" x14ac:dyDescent="0.25">
      <c r="C16" s="48" t="s">
        <v>9</v>
      </c>
      <c r="D16" s="49"/>
      <c r="E16" s="49"/>
      <c r="F16" s="49"/>
      <c r="G16" s="49"/>
      <c r="H16" s="4"/>
      <c r="I16" s="36">
        <f>I17*H17+I18*H18+I19*H19</f>
        <v>0</v>
      </c>
      <c r="J16" s="32"/>
      <c r="K16" s="41"/>
      <c r="L16" s="36">
        <f>L17+L18+L19</f>
        <v>0</v>
      </c>
      <c r="M16" s="32"/>
      <c r="N16" s="33"/>
      <c r="O16" s="31">
        <f>O17+O18+O19</f>
        <v>0</v>
      </c>
      <c r="P16" s="32"/>
      <c r="Q16" s="33"/>
    </row>
    <row r="17" spans="3:17" ht="32.25" customHeight="1" x14ac:dyDescent="0.25">
      <c r="C17" s="42" t="s">
        <v>10</v>
      </c>
      <c r="D17" s="43"/>
      <c r="E17" s="43"/>
      <c r="F17" s="44"/>
      <c r="G17" s="11" t="s">
        <v>21</v>
      </c>
      <c r="H17" s="9">
        <v>10</v>
      </c>
      <c r="I17" s="56"/>
      <c r="J17" s="57"/>
      <c r="K17" s="58"/>
      <c r="L17" s="30">
        <f>I17*H17*0.21</f>
        <v>0</v>
      </c>
      <c r="M17" s="23"/>
      <c r="N17" s="24"/>
      <c r="O17" s="22">
        <f>I17*H17*1.21</f>
        <v>0</v>
      </c>
      <c r="P17" s="23"/>
      <c r="Q17" s="24"/>
    </row>
    <row r="18" spans="3:17" ht="21" customHeight="1" x14ac:dyDescent="0.25">
      <c r="C18" s="42" t="s">
        <v>10</v>
      </c>
      <c r="D18" s="43"/>
      <c r="E18" s="43"/>
      <c r="F18" s="44"/>
      <c r="G18" s="11" t="s">
        <v>22</v>
      </c>
      <c r="H18" s="9">
        <v>10</v>
      </c>
      <c r="I18" s="56"/>
      <c r="J18" s="57"/>
      <c r="K18" s="58"/>
      <c r="L18" s="30">
        <f>I18*H18*0.21</f>
        <v>0</v>
      </c>
      <c r="M18" s="23"/>
      <c r="N18" s="24"/>
      <c r="O18" s="22">
        <f t="shared" ref="O18:O19" si="2">I18*H18*1.21</f>
        <v>0</v>
      </c>
      <c r="P18" s="23"/>
      <c r="Q18" s="24"/>
    </row>
    <row r="19" spans="3:17" ht="33.75" customHeight="1" thickBot="1" x14ac:dyDescent="0.3">
      <c r="C19" s="45" t="s">
        <v>2</v>
      </c>
      <c r="D19" s="46"/>
      <c r="E19" s="46"/>
      <c r="F19" s="47"/>
      <c r="G19" s="12" t="s">
        <v>23</v>
      </c>
      <c r="H19" s="10">
        <v>1</v>
      </c>
      <c r="I19" s="59"/>
      <c r="J19" s="60"/>
      <c r="K19" s="61"/>
      <c r="L19" s="30">
        <f t="shared" ref="L19" si="3">I19*H19*0.21</f>
        <v>0</v>
      </c>
      <c r="M19" s="23"/>
      <c r="N19" s="24"/>
      <c r="O19" s="22">
        <f t="shared" si="2"/>
        <v>0</v>
      </c>
      <c r="P19" s="23"/>
      <c r="Q19" s="24"/>
    </row>
    <row r="20" spans="3:17" ht="29.25" customHeight="1" x14ac:dyDescent="0.25">
      <c r="C20" s="50" t="s">
        <v>11</v>
      </c>
      <c r="D20" s="51"/>
      <c r="E20" s="51"/>
      <c r="F20" s="51"/>
      <c r="G20" s="51"/>
      <c r="H20" s="5"/>
      <c r="I20" s="28">
        <f>I21*H21+I22*H22</f>
        <v>0</v>
      </c>
      <c r="J20" s="26"/>
      <c r="K20" s="29"/>
      <c r="L20" s="28">
        <f>L21+L22</f>
        <v>0</v>
      </c>
      <c r="M20" s="26"/>
      <c r="N20" s="27"/>
      <c r="O20" s="25">
        <f>O21+O22</f>
        <v>0</v>
      </c>
      <c r="P20" s="26"/>
      <c r="Q20" s="27"/>
    </row>
    <row r="21" spans="3:17" ht="21.75" customHeight="1" x14ac:dyDescent="0.25">
      <c r="C21" s="42" t="s">
        <v>12</v>
      </c>
      <c r="D21" s="43"/>
      <c r="E21" s="43"/>
      <c r="F21" s="44"/>
      <c r="G21" s="1" t="s">
        <v>24</v>
      </c>
      <c r="H21" s="9">
        <v>1</v>
      </c>
      <c r="I21" s="56"/>
      <c r="J21" s="57"/>
      <c r="K21" s="58"/>
      <c r="L21" s="30">
        <f>I21*H21*0.21</f>
        <v>0</v>
      </c>
      <c r="M21" s="23"/>
      <c r="N21" s="24"/>
      <c r="O21" s="22">
        <f>I21*H21*1.21</f>
        <v>0</v>
      </c>
      <c r="P21" s="23"/>
      <c r="Q21" s="24"/>
    </row>
    <row r="22" spans="3:17" ht="31.5" customHeight="1" thickBot="1" x14ac:dyDescent="0.3">
      <c r="C22" s="45" t="s">
        <v>13</v>
      </c>
      <c r="D22" s="46"/>
      <c r="E22" s="46"/>
      <c r="F22" s="47"/>
      <c r="G22" s="2" t="s">
        <v>25</v>
      </c>
      <c r="H22" s="10">
        <v>5</v>
      </c>
      <c r="I22" s="59"/>
      <c r="J22" s="60"/>
      <c r="K22" s="61"/>
      <c r="L22" s="30">
        <f>I22*H22*0.21</f>
        <v>0</v>
      </c>
      <c r="M22" s="23"/>
      <c r="N22" s="24"/>
      <c r="O22" s="22">
        <f>I22*H22*1.21</f>
        <v>0</v>
      </c>
      <c r="P22" s="23"/>
      <c r="Q22" s="24"/>
    </row>
    <row r="23" spans="3:17" ht="18.75" x14ac:dyDescent="0.25">
      <c r="G23" s="20" t="s">
        <v>29</v>
      </c>
      <c r="H23" s="6"/>
      <c r="I23" s="13">
        <f>I6+I9+I13+I16+I20</f>
        <v>0</v>
      </c>
      <c r="J23" s="14"/>
      <c r="K23" s="15"/>
      <c r="L23" s="19">
        <f>I23*0.21</f>
        <v>0</v>
      </c>
      <c r="M23" s="14"/>
      <c r="N23" s="14"/>
      <c r="O23" s="13">
        <f t="shared" ref="O23" si="4">I23*1.21</f>
        <v>0</v>
      </c>
      <c r="P23" s="14"/>
      <c r="Q23" s="15"/>
    </row>
    <row r="24" spans="3:17" ht="19.5" thickBot="1" x14ac:dyDescent="0.3">
      <c r="G24" s="21"/>
      <c r="H24" s="7"/>
      <c r="I24" s="16"/>
      <c r="J24" s="17"/>
      <c r="K24" s="18"/>
      <c r="L24" s="17"/>
      <c r="M24" s="17"/>
      <c r="N24" s="17"/>
      <c r="O24" s="16"/>
      <c r="P24" s="17"/>
      <c r="Q24" s="18"/>
    </row>
  </sheetData>
  <sheetProtection password="EFD2" sheet="1" objects="1" scenarios="1" selectLockedCells="1"/>
  <mergeCells count="76">
    <mergeCell ref="C2:I4"/>
    <mergeCell ref="L22:N22"/>
    <mergeCell ref="L11:N11"/>
    <mergeCell ref="L12:N12"/>
    <mergeCell ref="L13:N13"/>
    <mergeCell ref="L14:N14"/>
    <mergeCell ref="C12:F12"/>
    <mergeCell ref="C14:F14"/>
    <mergeCell ref="I16:K16"/>
    <mergeCell ref="I17:K17"/>
    <mergeCell ref="I18:K18"/>
    <mergeCell ref="I12:K12"/>
    <mergeCell ref="I13:K13"/>
    <mergeCell ref="I14:K14"/>
    <mergeCell ref="I15:K15"/>
    <mergeCell ref="I11:K11"/>
    <mergeCell ref="C21:F21"/>
    <mergeCell ref="C22:F22"/>
    <mergeCell ref="C6:G6"/>
    <mergeCell ref="C9:G9"/>
    <mergeCell ref="C13:G13"/>
    <mergeCell ref="C16:G16"/>
    <mergeCell ref="C20:G20"/>
    <mergeCell ref="C15:F15"/>
    <mergeCell ref="C17:F17"/>
    <mergeCell ref="C18:F18"/>
    <mergeCell ref="C19:F19"/>
    <mergeCell ref="C7:F7"/>
    <mergeCell ref="C8:F8"/>
    <mergeCell ref="C10:F10"/>
    <mergeCell ref="C11:F11"/>
    <mergeCell ref="L9:N9"/>
    <mergeCell ref="L10:N10"/>
    <mergeCell ref="I7:K7"/>
    <mergeCell ref="I8:K8"/>
    <mergeCell ref="I6:K6"/>
    <mergeCell ref="I9:K9"/>
    <mergeCell ref="I10:K10"/>
    <mergeCell ref="I5:K5"/>
    <mergeCell ref="L5:N5"/>
    <mergeCell ref="L6:N6"/>
    <mergeCell ref="L7:N7"/>
    <mergeCell ref="L8:N8"/>
    <mergeCell ref="L15:N15"/>
    <mergeCell ref="L16:N16"/>
    <mergeCell ref="L17:N17"/>
    <mergeCell ref="L18:N18"/>
    <mergeCell ref="L19:N19"/>
    <mergeCell ref="O16:Q16"/>
    <mergeCell ref="O5:Q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I23:K24"/>
    <mergeCell ref="L23:N24"/>
    <mergeCell ref="O23:Q24"/>
    <mergeCell ref="G23:G24"/>
    <mergeCell ref="O17:Q17"/>
    <mergeCell ref="O18:Q18"/>
    <mergeCell ref="O19:Q19"/>
    <mergeCell ref="O20:Q20"/>
    <mergeCell ref="O21:Q21"/>
    <mergeCell ref="O22:Q22"/>
    <mergeCell ref="L20:N20"/>
    <mergeCell ref="I21:K21"/>
    <mergeCell ref="I22:K22"/>
    <mergeCell ref="I19:K19"/>
    <mergeCell ref="I20:K20"/>
    <mergeCell ref="L21:N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Bábsky</dc:creator>
  <cp:lastModifiedBy>David Bábsky</cp:lastModifiedBy>
  <dcterms:created xsi:type="dcterms:W3CDTF">2020-04-02T12:02:43Z</dcterms:created>
  <dcterms:modified xsi:type="dcterms:W3CDTF">2020-04-09T08:49:38Z</dcterms:modified>
</cp:coreProperties>
</file>