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343" yWindow="591" windowWidth="18514" windowHeight="10946" activeTab="0"/>
  </bookViews>
  <sheets>
    <sheet name="Souhrn" sheetId="2" r:id="rId1"/>
    <sheet name="Fullmatik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<sst xmlns="http://schemas.openxmlformats.org/spreadsheetml/2006/main" count="291" uniqueCount="161">
  <si>
    <t>Název</t>
  </si>
  <si>
    <t>cena za kus bez DPH</t>
  </si>
  <si>
    <t>cena celkem bez DPH</t>
  </si>
  <si>
    <t>Fullmatik</t>
  </si>
  <si>
    <t>Celková cena v Kč bez DPH</t>
  </si>
  <si>
    <t>Hodnota DPH</t>
  </si>
  <si>
    <t>Poznámka</t>
  </si>
  <si>
    <t>Část D – Elektro</t>
  </si>
  <si>
    <t>Kabel přímý M12/4p/F, d=5m, PUR, black</t>
  </si>
  <si>
    <t>Kabel úhlový M12/4p/F, d=5m, PUR, black</t>
  </si>
  <si>
    <t>Kabel přímý M8/3p/F, d=5m, PVC, grey</t>
  </si>
  <si>
    <t>Kabel přímý M8/4p/F, d=5m, PUR, black</t>
  </si>
  <si>
    <t>Matice pro snímač Dinel</t>
  </si>
  <si>
    <t>Kapacitní hladinový snímač, M12/4pin, 24VDC,PNP/NO,l=370mm</t>
  </si>
  <si>
    <t>Kapacitní hladinový snímač, M12/4pin, 24VDC, PNP/NC, l=120mm</t>
  </si>
  <si>
    <t>Relé polovodičové, 240VAC/25A, 4-32VDC</t>
  </si>
  <si>
    <t>Switch průmyslový, 8x10/100 Base-T(X), 24VDC/0,16A, DIN</t>
  </si>
  <si>
    <t>Pojistková svorka černá, poj. 5x20 mm, pr.max. 4mm</t>
  </si>
  <si>
    <t>Zdroj spínanýj 230VAC / 1,3A; 24VDC / 10A</t>
  </si>
  <si>
    <t>Průchozí řadová svorka šroubová</t>
  </si>
  <si>
    <t>Průchozí řadová svorka šroubová modrá</t>
  </si>
  <si>
    <t>Zemnící svorka</t>
  </si>
  <si>
    <t>Svorka koncová-dělící</t>
  </si>
  <si>
    <t>Průchozí řadová svorka šroubová, béžová</t>
  </si>
  <si>
    <t>Průchozí řadová svorka šroubová, 3 patrová, béžová</t>
  </si>
  <si>
    <t>Průchozí řadová svorka šroubová, 2 patrová, béžová, ATEX</t>
  </si>
  <si>
    <t>Průchozí řadová svorka šroubová, 2 patrová, dioda 1N4007</t>
  </si>
  <si>
    <t>Display pro Lenze i510, 7-digit LED</t>
  </si>
  <si>
    <t>Display pro E84AVxx</t>
  </si>
  <si>
    <t>Komunikační karta PN k měničům E84AV</t>
  </si>
  <si>
    <t>Měnič frekvence 1,5 kW, In=13,7A, 200-240V</t>
  </si>
  <si>
    <t>3F M, 4pol, 0,25kW, 230/400V, 1,18A/0,68A, IP55, +HTL, VČ.PŘEVODOVKY</t>
  </si>
  <si>
    <t>3F M, 4pol, 1,1kW,230/400V, 4,0/2,31A,+BR 24VDC,+HTL128, VČ.PŘEVODOVKY</t>
  </si>
  <si>
    <t>Brzdný rezistor 100 Ohm/100W</t>
  </si>
  <si>
    <t>Měnič frekvence 0,55 kW, In=7,6A, 170-265V</t>
  </si>
  <si>
    <t>Měnič frekvence 0,37 kW, In=5,7A, 170-265V</t>
  </si>
  <si>
    <t>Regulátor teploty 24VDC, U output for SSR, 3 DO, RS-485</t>
  </si>
  <si>
    <r>
      <rPr>
        <sz val="11"/>
        <color theme="1"/>
        <rFont val="Calibri"/>
        <family val="2"/>
        <scheme val="minor"/>
      </rPr>
      <t xml:space="preserve">3F M, 4pol, 0,37kW,230/400V, 1,82/1,05A, VČ.PŘEVODOVKY // </t>
    </r>
    <r>
      <rPr>
        <b/>
        <sz val="10"/>
        <rFont val="Arial"/>
        <family val="2"/>
      </rPr>
      <t xml:space="preserve"> A 05 2 UH25 F1B 45.4 P71 VB; BN 71B 4 0,37 kW - (i=45,4)</t>
    </r>
  </si>
  <si>
    <r>
      <rPr>
        <sz val="11"/>
        <color theme="1"/>
        <rFont val="Calibri"/>
        <family val="2"/>
        <scheme val="minor"/>
      </rPr>
      <t xml:space="preserve">3F M, 4pol, 0,25kW,230/400V, 1,82/0,76A, IP55, +BR230VAC, +HTL, VČ.PŘEVOD.// </t>
    </r>
    <r>
      <rPr>
        <b/>
        <sz val="10"/>
        <rFont val="Arial"/>
        <family val="2"/>
      </rPr>
      <t>8F150204N7, 0,25 kW - motor bez převodovky, patkové provedení, horiz.poloha, M=1,73 Nm</t>
    </r>
  </si>
  <si>
    <t>Patice pro 6p relé  s nuceně vedenými kont.</t>
  </si>
  <si>
    <t>Relé s nuceně vedenými kont., 4xNO/2xNC, 24VDC, LED</t>
  </si>
  <si>
    <t>Nahřívač S36, 2,3 kW, 230VAC/10A, bez elektroniky, termočlánek</t>
  </si>
  <si>
    <t>Dmychadlo vysokotlaké, 0,46 kW, 230/400VAC, 2,2/1,2A, IP54</t>
  </si>
  <si>
    <t>HMI 7", 800x480, PN, RS232/485, 96MB, WinCE6.0</t>
  </si>
  <si>
    <t>Jistič modulární 6A, char. C, 1P</t>
  </si>
  <si>
    <t>Jistič modulární 10A, char. C, 1P</t>
  </si>
  <si>
    <t>Jistič modulární 10A, char. C, 3P</t>
  </si>
  <si>
    <t>Jistič modulární 16A, char. C, 1P</t>
  </si>
  <si>
    <t>Měnič krokového mot. 270W, In=2,5A, 115-230V, 1PH</t>
  </si>
  <si>
    <t>Měnič frekvence 0,37 kW, In=5A, 200-240V, 1PH</t>
  </si>
  <si>
    <t>Komunikační modul Profinet pro LXM32M (2 x RJ45)</t>
  </si>
  <si>
    <t>Servoměnič Lexium32M  In=8,3A, 400VAC, 3PH</t>
  </si>
  <si>
    <t>Bezp. controler 4OUT/8IN, 4xNO, 24VAC/DC</t>
  </si>
  <si>
    <t>Bezp. propojovací konektor</t>
  </si>
  <si>
    <t>Bezp. I/O modul 4OUT/8IN, 4xNO, 24VAC/DC</t>
  </si>
  <si>
    <t>Stykač 25A, 3P, 1xNC, 1xNO, 24VDC, dioda</t>
  </si>
  <si>
    <t>Maják světelný 24V DC, LED, R-O-G, sloup 30cm</t>
  </si>
  <si>
    <t>Maják-upevňovací deska pro montáž na trubku</t>
  </si>
  <si>
    <r>
      <rPr>
        <sz val="11"/>
        <color theme="1"/>
        <rFont val="Calibri"/>
        <family val="2"/>
        <scheme val="minor"/>
      </rPr>
      <t xml:space="preserve">Krokový motor 3F,1,7 Nm, 230VAC, 0,9 A </t>
    </r>
    <r>
      <rPr>
        <b/>
        <sz val="10"/>
        <rFont val="Arial"/>
        <family val="2"/>
      </rPr>
      <t>// BRS368W130ABA - krokový motor, + převodovka GBX060005K, + adapter GBK0600573S</t>
    </r>
  </si>
  <si>
    <r>
      <rPr>
        <sz val="11"/>
        <color theme="1"/>
        <rFont val="Calibri"/>
        <family val="2"/>
        <scheme val="minor"/>
      </rPr>
      <t xml:space="preserve">3F Servomotor, 400V/7,69A, ENC, IP54, VČ.PŘEVODOVKY </t>
    </r>
    <r>
      <rPr>
        <b/>
        <sz val="10"/>
        <rFont val="Arial"/>
        <family val="2"/>
      </rPr>
      <t>// BMH1003P06A2A servomotor, + převodvka GBX1600321003F (i=32)</t>
    </r>
  </si>
  <si>
    <t>Relé multifunkční, Asym, P-fail, P-seq, UnderV, OverlV</t>
  </si>
  <si>
    <t>Brzdný rezistor 100Ohm/32W</t>
  </si>
  <si>
    <t>Bezpečnostní spínač dveřní s prodlevou, 3NC, 2xM16</t>
  </si>
  <si>
    <t>Bezpečnostní klíč k dveřnímu spínači, šířka 13mm</t>
  </si>
  <si>
    <t>Optický snímač kontrastní, M12/4p, PNP, 24VDC</t>
  </si>
  <si>
    <t>Kabel DIR,PULSE,ENB pro krokové motory Lexium SD3</t>
  </si>
  <si>
    <t>Kabel motorový LEXIUM32M, konektor na str. motoru, 5 m</t>
  </si>
  <si>
    <t>Kabel MODBus RJ45, 3m</t>
  </si>
  <si>
    <t>Kabel enkoderu LEXIUM32M, konektor na obou str., 5 m</t>
  </si>
  <si>
    <t>Zásuvka na DIN, 230V/16A, Acti9</t>
  </si>
  <si>
    <t>Optický snímač difuzní LII, M8/4p, PNP/NPN, 24VDC</t>
  </si>
  <si>
    <t>Optický snímač difuzní, M8/4p, PNP/NPN, 24VDC</t>
  </si>
  <si>
    <t>Modul komunikační RS422/RS485, 9pin SUB-D/f</t>
  </si>
  <si>
    <t>CPU 1214C, 14 DI 24VDC, 10 DO 24VDC, 2 AI 0-10V, 100KB</t>
  </si>
  <si>
    <t>Bateriový modul pro S7-1200</t>
  </si>
  <si>
    <t>Modul digitální, 16DI 24VDC/16DO 24VDC, tranzistor</t>
  </si>
  <si>
    <t>Modul analogových výst, 2AO, +/-10V 14bit or 0-20mA 13b</t>
  </si>
  <si>
    <t>Pojistka F-rychlá 5x20mm; 1,6 A/250V; IEC 127-2/II</t>
  </si>
  <si>
    <t>Pojistka F-rychlá 5x20mm; 1 A/250V; IEC 127-2/II</t>
  </si>
  <si>
    <t>Pojistka F-rychlá 5x20mm; 800 mA/250V; IEC 127-2/II</t>
  </si>
  <si>
    <t>Pojistka F-rychlá 5x20mm; 250 mA/250V; IEC 127-2/II</t>
  </si>
  <si>
    <t>Pojistka F-rychlá 5x20mm; 2 A/250V; IEC 127-2/II</t>
  </si>
  <si>
    <t>Pojistka F-rychlá 5x20mm; 100 mA/250V; IEC 127-2/II</t>
  </si>
  <si>
    <t>Objímka LED, 24V AC/DC, 18mA, bílá</t>
  </si>
  <si>
    <t>Objímka LED, 24V AC/DC,18mA, zelená</t>
  </si>
  <si>
    <t>Relé 24V DC, 1 x NO/NC, max.250V AC/6A</t>
  </si>
  <si>
    <t>Relé 24V DC, 2 x NO/NC, max.250V AC/8A</t>
  </si>
  <si>
    <t>Patice relé, max. 250VAC/10A</t>
  </si>
  <si>
    <t>Hlavní vypínač nouzový 25A, Vario, RUDÁ hlavice</t>
  </si>
  <si>
    <t>Kryt svorek pro VZ02-V2, Vario</t>
  </si>
  <si>
    <t>Hlavní vypínač N pól 25-40A, Vario</t>
  </si>
  <si>
    <t>Kryt svorek přídavných pólů pro VZ02-VZ2,11,14, Vario</t>
  </si>
  <si>
    <t>Spínací jednotka jednoduchá, 1NC</t>
  </si>
  <si>
    <t>Ovládač nouz. zastavení, 1NC, odbl. pootočením</t>
  </si>
  <si>
    <t>Štítek pod tl. EMERGENCY STOP, žlutý, černý text,d=60mm</t>
  </si>
  <si>
    <t>Ovl. hlavice stiskací prosvětlená, lícující, bílá</t>
  </si>
  <si>
    <t>Polosestavy kontaktů - 1NO</t>
  </si>
  <si>
    <t>Ovl. hlavice stiskací prosvětlená, lícující, zelená</t>
  </si>
  <si>
    <t>Ovl. hlavice stiskací, lícující, černá</t>
  </si>
  <si>
    <t>Polosestavy kontaktů - 1NC</t>
  </si>
  <si>
    <t>Datový kabel s barevnými žilami, stíněný</t>
  </si>
  <si>
    <t>Kabel flexibilní, číslované.žíly, žl./zel žíla, stíněný, PVC</t>
  </si>
  <si>
    <t>Ovládací kabel s čísl. žilami, vysoce ohebný, PVC</t>
  </si>
  <si>
    <t>Kabel ohebný olejivzdorný Cu</t>
  </si>
  <si>
    <t>Ovládací kabel s čísl. žilami, žluto/zelená žíla, PVC</t>
  </si>
  <si>
    <t>Datový kabel s barevnými žilami</t>
  </si>
  <si>
    <t>Můstek žluto/zelený, 12 svorek na DIN lištu</t>
  </si>
  <si>
    <t>Můstek modrý, 12 svorek, na DIN lištu</t>
  </si>
  <si>
    <t>DIN lišta, šířka 35mm, výška 7,5mm, délka 2m, pasivovaná</t>
  </si>
  <si>
    <t>IBOCO Žlab instalační, šedý 40x60 mm</t>
  </si>
  <si>
    <t>Průchodka plastová, IP65, závit 11mm, RAL7035</t>
  </si>
  <si>
    <t>Průchodka plastová, IP65, závit 8mm, RAL7035</t>
  </si>
  <si>
    <t>Indukční snímač M12/4p, PNP/NO, 24VDC,  vestavný</t>
  </si>
  <si>
    <t>Nosič štítku 30x50</t>
  </si>
  <si>
    <t>Ovládací kabel s číslovanými žilami</t>
  </si>
  <si>
    <t>Počet</t>
  </si>
  <si>
    <t>MJ</t>
  </si>
  <si>
    <t>ks</t>
  </si>
  <si>
    <t>m</t>
  </si>
  <si>
    <t>km</t>
  </si>
  <si>
    <t>dia=4</t>
  </si>
  <si>
    <t>dia=4,5mm, cULus, EAC, WEEE</t>
  </si>
  <si>
    <t>montáž M27x2, neizolovaná, tm=-40/+200ˇC</t>
  </si>
  <si>
    <t>spínání v nule, 4kV, -30-+100ˇC</t>
  </si>
  <si>
    <t>IP30</t>
  </si>
  <si>
    <t>HS a HB alarm (pro 3F nahřívače)</t>
  </si>
  <si>
    <t>Max.temp 650ˇC, min.air 280l/min, tubus O 36/43 mm</t>
  </si>
  <si>
    <t>Proc.připoj.: 38mm, 0,14 bar/1,45m3/h, 65dB</t>
  </si>
  <si>
    <t>65k barev, IP65, ATEX, cut: 204x159; h=60mm</t>
  </si>
  <si>
    <t>RS485</t>
  </si>
  <si>
    <t>M0=8,4 Nm, Mmax=4,2 Nm, hladká hřídel</t>
  </si>
  <si>
    <t>As=2-20%, U=183-528 V</t>
  </si>
  <si>
    <t>provedení plast, IP67</t>
  </si>
  <si>
    <t>pro dveře bez rámu</t>
  </si>
  <si>
    <t>dia=8mm</t>
  </si>
  <si>
    <t>dia=12mm</t>
  </si>
  <si>
    <t>Sn=25-300mm, LSD/D=1/170mm,zacloněné pozadí,potenc</t>
  </si>
  <si>
    <t>Sn=4-150mm, potlačení pozadí</t>
  </si>
  <si>
    <t>včetně. LED</t>
  </si>
  <si>
    <t>šroubové svorky</t>
  </si>
  <si>
    <t>Ue/AC = 690V, Iq=10kA, 5,5kW</t>
  </si>
  <si>
    <t>pro VCF0-VCF2</t>
  </si>
  <si>
    <t>Ue/AC = 690V, Iq=10kA</t>
  </si>
  <si>
    <t>pro VZ11, kryt na 1 pól</t>
  </si>
  <si>
    <t>Bezpečný proti elektrickému rušení</t>
  </si>
  <si>
    <t>DIN VDE 0281, +70*C, DIA=8,4mm</t>
  </si>
  <si>
    <t>U=300/500V, -40/+80*C, dia=5,3 mm</t>
  </si>
  <si>
    <t>U=300/500V, barvy žil dle ČSN 33 0165</t>
  </si>
  <si>
    <t>U=300/500V, -40/+80*C, dia=12,9 mm</t>
  </si>
  <si>
    <t>U=300/500V, -40/+80*C, dia=6,9 mm</t>
  </si>
  <si>
    <t>U=300/500V, -40/+80*C, dia=5,7 mm</t>
  </si>
  <si>
    <t>dia=5,1 mm</t>
  </si>
  <si>
    <t>U=300/500V, -40/+80*C, dia=5,1 mm</t>
  </si>
  <si>
    <t>MOT: 28,5 mm, URO: 13 - 18 mm, klíč 33</t>
  </si>
  <si>
    <t>MOT: 15,5 mm, URO: 4 - 8 mm, klíč 19</t>
  </si>
  <si>
    <t>pouzdro M12 kov, Sn=4mm, IP68, délka 45mm</t>
  </si>
  <si>
    <t>dia=8,1mm, VDE 7030</t>
  </si>
  <si>
    <t>dia=13 mm</t>
  </si>
  <si>
    <t>dia=10,4 mm</t>
  </si>
  <si>
    <t>Celková cena bez DPH</t>
  </si>
  <si>
    <t>Celková cena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</si>
</sst>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0" xfId="0" applyFill="1"/>
    <xf numFmtId="0" fontId="2" fillId="0" borderId="1" xfId="0" applyFont="1" applyBorder="1"/>
    <xf numFmtId="0" fontId="0" fillId="3" borderId="0" xfId="0" applyFill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3" borderId="0" xfId="0" applyFont="1" applyFill="1" applyAlignment="1">
      <alignment/>
    </xf>
    <xf numFmtId="164" fontId="0" fillId="4" borderId="1" xfId="0" applyNumberFormat="1" applyFill="1" applyBorder="1" applyProtection="1">
      <protection locked="0"/>
    </xf>
    <xf numFmtId="0" fontId="2" fillId="0" borderId="0" xfId="0" applyFont="1" applyFill="1" applyBorder="1" applyAlignment="1">
      <alignment/>
    </xf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164" fontId="0" fillId="0" borderId="1" xfId="0" applyNumberForma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3" borderId="0" xfId="0" applyFont="1" applyFill="1" applyAlignment="1">
      <alignment horizontal="center" vertical="center"/>
    </xf>
    <xf numFmtId="164" fontId="0" fillId="0" borderId="2" xfId="0" applyNumberFormat="1" applyFill="1" applyBorder="1"/>
    <xf numFmtId="0" fontId="2" fillId="0" borderId="3" xfId="0" applyFont="1" applyFill="1" applyBorder="1"/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wrapText="1"/>
    </xf>
    <xf numFmtId="164" fontId="0" fillId="0" borderId="1" xfId="0" applyNumberFormat="1" applyFill="1" applyBorder="1"/>
    <xf numFmtId="165" fontId="0" fillId="4" borderId="1" xfId="0" applyNumberFormat="1" applyFill="1" applyBorder="1" applyProtection="1">
      <protection locked="0"/>
    </xf>
    <xf numFmtId="165" fontId="0" fillId="2" borderId="1" xfId="0" applyNumberFormat="1" applyFill="1" applyBorder="1"/>
    <xf numFmtId="0" fontId="4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4C3F0-46B3-4F15-90E6-CEE14591789C}">
  <dimension ref="C3:L9"/>
  <sheetViews>
    <sheetView tabSelected="1" workbookViewId="0" topLeftCell="A1">
      <selection activeCell="G21" sqref="G21"/>
    </sheetView>
  </sheetViews>
  <sheetFormatPr defaultColWidth="9.140625" defaultRowHeight="15"/>
  <cols>
    <col min="7" max="7" width="28.00390625" style="0" customWidth="1"/>
  </cols>
  <sheetData>
    <row r="3" spans="3:7" ht="15">
      <c r="C3" s="35" t="s">
        <v>7</v>
      </c>
      <c r="D3" s="35"/>
      <c r="E3" s="35"/>
      <c r="F3" s="35"/>
      <c r="G3" s="35"/>
    </row>
    <row r="5" spans="3:9" ht="15">
      <c r="C5" s="33" t="s">
        <v>159</v>
      </c>
      <c r="D5" s="33"/>
      <c r="E5" s="33"/>
      <c r="F5" s="33"/>
      <c r="G5" s="16">
        <f>Fullmatik!G130</f>
        <v>0</v>
      </c>
      <c r="H5" s="4"/>
      <c r="I5" s="4"/>
    </row>
    <row r="6" spans="3:12" ht="15">
      <c r="C6" s="34" t="s">
        <v>5</v>
      </c>
      <c r="D6" s="34"/>
      <c r="E6" s="34"/>
      <c r="F6" s="34"/>
      <c r="G6" s="16">
        <f>G5*0.21</f>
        <v>0</v>
      </c>
      <c r="H6" s="4"/>
      <c r="I6" s="12"/>
      <c r="J6" s="13"/>
      <c r="K6" s="14"/>
      <c r="L6" s="14"/>
    </row>
    <row r="7" spans="3:12" ht="15">
      <c r="C7" s="33" t="s">
        <v>160</v>
      </c>
      <c r="D7" s="33"/>
      <c r="E7" s="33"/>
      <c r="F7" s="33"/>
      <c r="G7" s="17">
        <f>G5*1.21</f>
        <v>0</v>
      </c>
      <c r="H7" s="9"/>
      <c r="I7" s="15"/>
      <c r="J7" s="14"/>
      <c r="K7" s="14"/>
      <c r="L7" s="14"/>
    </row>
    <row r="8" spans="9:12" ht="15">
      <c r="I8" s="14"/>
      <c r="J8" s="14"/>
      <c r="K8" s="14"/>
      <c r="L8" s="14"/>
    </row>
    <row r="9" spans="9:12" ht="15">
      <c r="I9" s="14"/>
      <c r="J9" s="14"/>
      <c r="K9" s="14"/>
      <c r="L9" s="14"/>
    </row>
  </sheetData>
  <mergeCells count="4">
    <mergeCell ref="C7:F7"/>
    <mergeCell ref="C6:F6"/>
    <mergeCell ref="C5:F5"/>
    <mergeCell ref="C3:G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0"/>
  <sheetViews>
    <sheetView workbookViewId="0" topLeftCell="A1">
      <pane ySplit="1" topLeftCell="A2" activePane="bottomLeft" state="frozen"/>
      <selection pane="bottomLeft" activeCell="F129" sqref="F129"/>
    </sheetView>
  </sheetViews>
  <sheetFormatPr defaultColWidth="9.140625" defaultRowHeight="15"/>
  <cols>
    <col min="2" max="2" width="36.421875" style="1" customWidth="1"/>
    <col min="3" max="3" width="8.8515625" style="27" customWidth="1"/>
    <col min="4" max="4" width="8.57421875" style="25" customWidth="1"/>
    <col min="5" max="5" width="16.28125" style="3" customWidth="1"/>
    <col min="6" max="6" width="18.57421875" style="0" customWidth="1"/>
    <col min="7" max="7" width="21.8515625" style="0" customWidth="1"/>
    <col min="8" max="8" width="9.421875" style="0" customWidth="1"/>
    <col min="9" max="9" width="10.00390625" style="0" customWidth="1"/>
    <col min="10" max="10" width="9.00390625" style="3" customWidth="1"/>
    <col min="11" max="11" width="8.140625" style="3" customWidth="1"/>
    <col min="12" max="12" width="8.7109375" style="0" customWidth="1"/>
  </cols>
  <sheetData>
    <row r="1" spans="2:11" ht="15">
      <c r="B1" s="5" t="s">
        <v>0</v>
      </c>
      <c r="C1" s="8" t="s">
        <v>115</v>
      </c>
      <c r="D1" s="18" t="s">
        <v>116</v>
      </c>
      <c r="E1" s="23" t="s">
        <v>6</v>
      </c>
      <c r="F1" s="5" t="s">
        <v>1</v>
      </c>
      <c r="G1" s="8" t="s">
        <v>2</v>
      </c>
      <c r="J1"/>
      <c r="K1"/>
    </row>
    <row r="2" spans="1:7" s="9" customFormat="1" ht="15">
      <c r="A2" s="10" t="s">
        <v>3</v>
      </c>
      <c r="B2" s="10"/>
      <c r="C2" s="26"/>
      <c r="D2" s="21"/>
      <c r="E2" s="21"/>
      <c r="F2" s="10"/>
      <c r="G2" s="10"/>
    </row>
    <row r="3" spans="1:11" ht="15">
      <c r="A3" s="6"/>
      <c r="B3" s="20" t="s">
        <v>8</v>
      </c>
      <c r="C3" s="7">
        <v>2</v>
      </c>
      <c r="D3" s="19" t="s">
        <v>117</v>
      </c>
      <c r="E3" s="20" t="s">
        <v>120</v>
      </c>
      <c r="F3" s="11"/>
      <c r="G3" s="29">
        <f>F3*C3</f>
        <v>0</v>
      </c>
      <c r="J3"/>
      <c r="K3"/>
    </row>
    <row r="4" spans="1:11" ht="15">
      <c r="A4" s="6"/>
      <c r="B4" s="20" t="s">
        <v>9</v>
      </c>
      <c r="C4" s="7">
        <v>8</v>
      </c>
      <c r="D4" s="19" t="s">
        <v>117</v>
      </c>
      <c r="E4" s="20" t="s">
        <v>120</v>
      </c>
      <c r="F4" s="11"/>
      <c r="G4" s="29">
        <f aca="true" t="shared" si="0" ref="G4:G67">F4*C4</f>
        <v>0</v>
      </c>
      <c r="J4"/>
      <c r="K4"/>
    </row>
    <row r="5" spans="1:11" ht="29.15">
      <c r="A5" s="6"/>
      <c r="B5" s="20" t="s">
        <v>10</v>
      </c>
      <c r="C5" s="7">
        <v>10</v>
      </c>
      <c r="D5" s="19" t="s">
        <v>117</v>
      </c>
      <c r="E5" s="20" t="s">
        <v>121</v>
      </c>
      <c r="F5" s="30"/>
      <c r="G5" s="29">
        <f t="shared" si="0"/>
        <v>0</v>
      </c>
      <c r="J5"/>
      <c r="K5"/>
    </row>
    <row r="6" spans="1:11" ht="15">
      <c r="A6" s="6"/>
      <c r="B6" s="20" t="s">
        <v>11</v>
      </c>
      <c r="C6" s="7">
        <v>3</v>
      </c>
      <c r="D6" s="19" t="s">
        <v>117</v>
      </c>
      <c r="E6" s="20" t="s">
        <v>120</v>
      </c>
      <c r="F6" s="30"/>
      <c r="G6" s="29">
        <f t="shared" si="0"/>
        <v>0</v>
      </c>
      <c r="J6"/>
      <c r="K6"/>
    </row>
    <row r="7" spans="1:11" ht="15">
      <c r="A7" s="6"/>
      <c r="B7" s="2"/>
      <c r="C7" s="24"/>
      <c r="D7" s="2"/>
      <c r="E7" s="2"/>
      <c r="F7" s="31"/>
      <c r="G7" s="31"/>
      <c r="J7"/>
      <c r="K7"/>
    </row>
    <row r="8" spans="1:11" ht="15">
      <c r="A8" s="6"/>
      <c r="B8" s="20" t="s">
        <v>12</v>
      </c>
      <c r="C8" s="7">
        <v>2</v>
      </c>
      <c r="D8" s="19" t="s">
        <v>117</v>
      </c>
      <c r="E8" s="20"/>
      <c r="F8" s="30"/>
      <c r="G8" s="29">
        <f t="shared" si="0"/>
        <v>0</v>
      </c>
      <c r="J8"/>
      <c r="K8"/>
    </row>
    <row r="9" spans="1:11" ht="43.75">
      <c r="A9" s="6"/>
      <c r="B9" s="20" t="s">
        <v>13</v>
      </c>
      <c r="C9" s="7">
        <v>1</v>
      </c>
      <c r="D9" s="19" t="s">
        <v>117</v>
      </c>
      <c r="E9" s="20" t="s">
        <v>122</v>
      </c>
      <c r="F9" s="30"/>
      <c r="G9" s="29">
        <f t="shared" si="0"/>
        <v>0</v>
      </c>
      <c r="J9"/>
      <c r="K9"/>
    </row>
    <row r="10" spans="1:11" ht="43.75">
      <c r="A10" s="6"/>
      <c r="B10" s="20" t="s">
        <v>14</v>
      </c>
      <c r="C10" s="7">
        <v>1</v>
      </c>
      <c r="D10" s="19" t="s">
        <v>117</v>
      </c>
      <c r="E10" s="20" t="s">
        <v>122</v>
      </c>
      <c r="F10" s="30"/>
      <c r="G10" s="29">
        <f t="shared" si="0"/>
        <v>0</v>
      </c>
      <c r="J10"/>
      <c r="K10"/>
    </row>
    <row r="11" spans="1:11" ht="15">
      <c r="A11" s="6"/>
      <c r="B11" s="2"/>
      <c r="C11" s="24"/>
      <c r="D11" s="2"/>
      <c r="E11" s="2"/>
      <c r="F11" s="31"/>
      <c r="G11" s="31"/>
      <c r="J11"/>
      <c r="K11"/>
    </row>
    <row r="12" spans="1:11" ht="29.15">
      <c r="A12" s="6"/>
      <c r="B12" s="20" t="s">
        <v>15</v>
      </c>
      <c r="C12" s="7">
        <v>2</v>
      </c>
      <c r="D12" s="19" t="s">
        <v>117</v>
      </c>
      <c r="E12" s="20" t="s">
        <v>123</v>
      </c>
      <c r="F12" s="30"/>
      <c r="G12" s="29">
        <f t="shared" si="0"/>
        <v>0</v>
      </c>
      <c r="J12"/>
      <c r="K12"/>
    </row>
    <row r="13" spans="1:11" ht="15">
      <c r="A13" s="6"/>
      <c r="B13" s="2"/>
      <c r="C13" s="24"/>
      <c r="D13" s="2"/>
      <c r="E13" s="2"/>
      <c r="F13" s="31"/>
      <c r="G13" s="31"/>
      <c r="J13"/>
      <c r="K13"/>
    </row>
    <row r="14" spans="1:11" ht="29.15">
      <c r="A14" s="6"/>
      <c r="B14" s="20" t="s">
        <v>16</v>
      </c>
      <c r="C14" s="7">
        <v>1</v>
      </c>
      <c r="D14" s="19" t="s">
        <v>117</v>
      </c>
      <c r="E14" s="20" t="s">
        <v>124</v>
      </c>
      <c r="F14" s="30"/>
      <c r="G14" s="29">
        <f t="shared" si="0"/>
        <v>0</v>
      </c>
      <c r="J14"/>
      <c r="K14"/>
    </row>
    <row r="15" spans="1:11" ht="29.15">
      <c r="A15" s="6"/>
      <c r="B15" s="20" t="s">
        <v>17</v>
      </c>
      <c r="C15" s="32">
        <v>10</v>
      </c>
      <c r="D15" s="19" t="s">
        <v>117</v>
      </c>
      <c r="E15" s="20"/>
      <c r="F15" s="30"/>
      <c r="G15" s="29">
        <f t="shared" si="0"/>
        <v>0</v>
      </c>
      <c r="J15"/>
      <c r="K15"/>
    </row>
    <row r="16" spans="1:11" ht="15">
      <c r="A16" s="6"/>
      <c r="B16" s="20" t="s">
        <v>18</v>
      </c>
      <c r="C16" s="32">
        <v>1</v>
      </c>
      <c r="D16" s="19" t="s">
        <v>117</v>
      </c>
      <c r="E16" s="20"/>
      <c r="F16" s="30"/>
      <c r="G16" s="29">
        <f t="shared" si="0"/>
        <v>0</v>
      </c>
      <c r="J16"/>
      <c r="K16"/>
    </row>
    <row r="17" spans="1:11" ht="15">
      <c r="A17" s="6"/>
      <c r="B17" s="20" t="s">
        <v>19</v>
      </c>
      <c r="C17" s="32">
        <v>9</v>
      </c>
      <c r="D17" s="19" t="s">
        <v>117</v>
      </c>
      <c r="E17" s="20"/>
      <c r="F17" s="30"/>
      <c r="G17" s="29">
        <f t="shared" si="0"/>
        <v>0</v>
      </c>
      <c r="J17"/>
      <c r="K17"/>
    </row>
    <row r="18" spans="1:11" ht="15">
      <c r="A18" s="6"/>
      <c r="B18" s="20" t="s">
        <v>20</v>
      </c>
      <c r="C18" s="32">
        <v>3</v>
      </c>
      <c r="D18" s="19" t="s">
        <v>117</v>
      </c>
      <c r="E18" s="20"/>
      <c r="F18" s="30"/>
      <c r="G18" s="29">
        <f t="shared" si="0"/>
        <v>0</v>
      </c>
      <c r="J18"/>
      <c r="K18"/>
    </row>
    <row r="19" spans="1:11" ht="15">
      <c r="A19" s="6"/>
      <c r="B19" s="20" t="s">
        <v>21</v>
      </c>
      <c r="C19" s="32">
        <v>1</v>
      </c>
      <c r="D19" s="19" t="s">
        <v>117</v>
      </c>
      <c r="E19" s="20"/>
      <c r="F19" s="30"/>
      <c r="G19" s="29">
        <f t="shared" si="0"/>
        <v>0</v>
      </c>
      <c r="J19"/>
      <c r="K19"/>
    </row>
    <row r="20" spans="1:11" ht="15">
      <c r="A20" s="6"/>
      <c r="B20" s="20" t="s">
        <v>22</v>
      </c>
      <c r="C20" s="32">
        <v>30</v>
      </c>
      <c r="D20" s="19" t="s">
        <v>117</v>
      </c>
      <c r="E20" s="20"/>
      <c r="F20" s="30"/>
      <c r="G20" s="29">
        <f t="shared" si="0"/>
        <v>0</v>
      </c>
      <c r="J20"/>
      <c r="K20"/>
    </row>
    <row r="21" spans="1:11" ht="15">
      <c r="A21" s="6"/>
      <c r="B21" s="20" t="s">
        <v>21</v>
      </c>
      <c r="C21" s="32">
        <v>6</v>
      </c>
      <c r="D21" s="19" t="s">
        <v>117</v>
      </c>
      <c r="E21" s="20"/>
      <c r="F21" s="30"/>
      <c r="G21" s="29">
        <f t="shared" si="0"/>
        <v>0</v>
      </c>
      <c r="J21"/>
      <c r="K21"/>
    </row>
    <row r="22" spans="1:11" ht="15">
      <c r="A22" s="6"/>
      <c r="B22" s="20" t="s">
        <v>20</v>
      </c>
      <c r="C22" s="32">
        <v>3</v>
      </c>
      <c r="D22" s="19" t="s">
        <v>117</v>
      </c>
      <c r="E22" s="20"/>
      <c r="F22" s="30"/>
      <c r="G22" s="29">
        <f t="shared" si="0"/>
        <v>0</v>
      </c>
      <c r="J22"/>
      <c r="K22"/>
    </row>
    <row r="23" spans="1:11" ht="15">
      <c r="A23" s="6"/>
      <c r="B23" s="20" t="s">
        <v>23</v>
      </c>
      <c r="C23" s="32">
        <v>95</v>
      </c>
      <c r="D23" s="19" t="s">
        <v>117</v>
      </c>
      <c r="E23" s="20"/>
      <c r="F23" s="30"/>
      <c r="G23" s="29">
        <f t="shared" si="0"/>
        <v>0</v>
      </c>
      <c r="J23"/>
      <c r="K23"/>
    </row>
    <row r="24" spans="1:11" ht="29.15">
      <c r="A24" s="6"/>
      <c r="B24" s="20" t="s">
        <v>24</v>
      </c>
      <c r="C24" s="32">
        <v>48</v>
      </c>
      <c r="D24" s="19" t="s">
        <v>117</v>
      </c>
      <c r="E24" s="20"/>
      <c r="F24" s="30"/>
      <c r="G24" s="29">
        <f t="shared" si="0"/>
        <v>0</v>
      </c>
      <c r="J24"/>
      <c r="K24"/>
    </row>
    <row r="25" spans="1:11" ht="29.15">
      <c r="A25" s="6"/>
      <c r="B25" s="20" t="s">
        <v>25</v>
      </c>
      <c r="C25" s="32">
        <v>8</v>
      </c>
      <c r="D25" s="19" t="s">
        <v>117</v>
      </c>
      <c r="E25" s="20"/>
      <c r="F25" s="30"/>
      <c r="G25" s="29">
        <f t="shared" si="0"/>
        <v>0</v>
      </c>
      <c r="J25"/>
      <c r="K25"/>
    </row>
    <row r="26" spans="1:7" ht="29.15">
      <c r="A26" s="6"/>
      <c r="B26" s="20" t="s">
        <v>26</v>
      </c>
      <c r="C26" s="7">
        <v>10</v>
      </c>
      <c r="D26" s="19" t="s">
        <v>117</v>
      </c>
      <c r="E26" s="20"/>
      <c r="F26" s="30"/>
      <c r="G26" s="29">
        <f t="shared" si="0"/>
        <v>0</v>
      </c>
    </row>
    <row r="27" spans="1:7" ht="15">
      <c r="A27" s="6"/>
      <c r="B27" s="2"/>
      <c r="C27" s="24"/>
      <c r="D27" s="2"/>
      <c r="E27" s="2"/>
      <c r="F27" s="31"/>
      <c r="G27" s="31"/>
    </row>
    <row r="28" spans="1:7" ht="15">
      <c r="A28" s="6"/>
      <c r="B28" s="20" t="s">
        <v>27</v>
      </c>
      <c r="C28" s="7">
        <v>1</v>
      </c>
      <c r="D28" s="19" t="s">
        <v>117</v>
      </c>
      <c r="E28" s="20"/>
      <c r="F28" s="30"/>
      <c r="G28" s="29">
        <f t="shared" si="0"/>
        <v>0</v>
      </c>
    </row>
    <row r="29" spans="1:7" ht="15">
      <c r="A29" s="6"/>
      <c r="B29" s="20" t="s">
        <v>28</v>
      </c>
      <c r="C29" s="7">
        <v>1</v>
      </c>
      <c r="D29" s="19" t="s">
        <v>117</v>
      </c>
      <c r="E29" s="20"/>
      <c r="F29" s="30"/>
      <c r="G29" s="29">
        <f t="shared" si="0"/>
        <v>0</v>
      </c>
    </row>
    <row r="30" spans="1:7" ht="15">
      <c r="A30" s="6"/>
      <c r="B30" s="20" t="s">
        <v>29</v>
      </c>
      <c r="C30" s="7">
        <v>1</v>
      </c>
      <c r="D30" s="19" t="s">
        <v>117</v>
      </c>
      <c r="E30" s="20"/>
      <c r="F30" s="30"/>
      <c r="G30" s="29">
        <f t="shared" si="0"/>
        <v>0</v>
      </c>
    </row>
    <row r="31" spans="1:7" ht="29.15">
      <c r="A31" s="6"/>
      <c r="B31" s="20" t="s">
        <v>30</v>
      </c>
      <c r="C31" s="7">
        <v>1</v>
      </c>
      <c r="D31" s="19" t="s">
        <v>117</v>
      </c>
      <c r="E31" s="20"/>
      <c r="F31" s="30"/>
      <c r="G31" s="29">
        <f t="shared" si="0"/>
        <v>0</v>
      </c>
    </row>
    <row r="32" spans="1:7" ht="29.15">
      <c r="A32" s="6"/>
      <c r="B32" s="20" t="s">
        <v>31</v>
      </c>
      <c r="C32" s="7">
        <v>1</v>
      </c>
      <c r="D32" s="19" t="s">
        <v>117</v>
      </c>
      <c r="E32" s="20"/>
      <c r="F32" s="30"/>
      <c r="G32" s="29">
        <f t="shared" si="0"/>
        <v>0</v>
      </c>
    </row>
    <row r="33" spans="1:7" ht="43.75">
      <c r="A33" s="6"/>
      <c r="B33" s="20" t="s">
        <v>32</v>
      </c>
      <c r="C33" s="7">
        <v>1</v>
      </c>
      <c r="D33" s="19" t="s">
        <v>117</v>
      </c>
      <c r="E33" s="20"/>
      <c r="F33" s="30"/>
      <c r="G33" s="29">
        <f t="shared" si="0"/>
        <v>0</v>
      </c>
    </row>
    <row r="34" spans="1:7" ht="15">
      <c r="A34" s="6"/>
      <c r="B34" s="20" t="s">
        <v>33</v>
      </c>
      <c r="C34" s="7">
        <v>1</v>
      </c>
      <c r="D34" s="19" t="s">
        <v>117</v>
      </c>
      <c r="E34" s="20"/>
      <c r="F34" s="30"/>
      <c r="G34" s="29">
        <f t="shared" si="0"/>
        <v>0</v>
      </c>
    </row>
    <row r="35" spans="1:7" ht="29.15">
      <c r="A35" s="6"/>
      <c r="B35" s="20" t="s">
        <v>34</v>
      </c>
      <c r="C35" s="7">
        <v>2</v>
      </c>
      <c r="D35" s="19" t="s">
        <v>117</v>
      </c>
      <c r="E35" s="20"/>
      <c r="F35" s="30"/>
      <c r="G35" s="29">
        <f t="shared" si="0"/>
        <v>0</v>
      </c>
    </row>
    <row r="36" spans="1:7" ht="29.15">
      <c r="A36" s="6"/>
      <c r="B36" s="20" t="s">
        <v>35</v>
      </c>
      <c r="C36" s="7">
        <v>2</v>
      </c>
      <c r="D36" s="19" t="s">
        <v>117</v>
      </c>
      <c r="E36" s="20"/>
      <c r="F36" s="30"/>
      <c r="G36" s="29">
        <f t="shared" si="0"/>
        <v>0</v>
      </c>
    </row>
    <row r="37" spans="1:7" ht="15">
      <c r="A37" s="6"/>
      <c r="B37" s="2"/>
      <c r="C37" s="24"/>
      <c r="D37" s="2"/>
      <c r="E37" s="2"/>
      <c r="F37" s="31"/>
      <c r="G37" s="31"/>
    </row>
    <row r="38" spans="1:7" ht="29.15">
      <c r="A38" s="6"/>
      <c r="B38" s="20" t="s">
        <v>36</v>
      </c>
      <c r="C38" s="7">
        <v>2</v>
      </c>
      <c r="D38" s="19" t="s">
        <v>117</v>
      </c>
      <c r="E38" s="20" t="s">
        <v>125</v>
      </c>
      <c r="F38" s="30"/>
      <c r="G38" s="29">
        <f t="shared" si="0"/>
        <v>0</v>
      </c>
    </row>
    <row r="39" spans="1:7" ht="15">
      <c r="A39" s="6"/>
      <c r="B39" s="2"/>
      <c r="C39" s="24"/>
      <c r="D39" s="2"/>
      <c r="E39" s="2"/>
      <c r="F39" s="31"/>
      <c r="G39" s="31"/>
    </row>
    <row r="40" spans="1:7" ht="42.45">
      <c r="A40" s="6"/>
      <c r="B40" s="20" t="s">
        <v>37</v>
      </c>
      <c r="C40" s="7">
        <v>2</v>
      </c>
      <c r="D40" s="19" t="s">
        <v>117</v>
      </c>
      <c r="E40" s="20"/>
      <c r="F40" s="30"/>
      <c r="G40" s="29">
        <f t="shared" si="0"/>
        <v>0</v>
      </c>
    </row>
    <row r="41" spans="1:7" ht="67.3">
      <c r="A41" s="6"/>
      <c r="B41" s="20" t="s">
        <v>38</v>
      </c>
      <c r="C41" s="7">
        <v>1</v>
      </c>
      <c r="D41" s="19" t="s">
        <v>117</v>
      </c>
      <c r="E41" s="20"/>
      <c r="F41" s="30"/>
      <c r="G41" s="29">
        <f t="shared" si="0"/>
        <v>0</v>
      </c>
    </row>
    <row r="42" spans="1:7" ht="15">
      <c r="A42" s="6"/>
      <c r="B42" s="2"/>
      <c r="C42" s="24"/>
      <c r="D42" s="2"/>
      <c r="E42" s="2"/>
      <c r="F42" s="31"/>
      <c r="G42" s="31"/>
    </row>
    <row r="43" spans="1:7" ht="29.15">
      <c r="A43" s="6"/>
      <c r="B43" s="20" t="s">
        <v>39</v>
      </c>
      <c r="C43" s="7">
        <v>2</v>
      </c>
      <c r="D43" s="19" t="s">
        <v>117</v>
      </c>
      <c r="E43" s="20"/>
      <c r="F43" s="30"/>
      <c r="G43" s="29">
        <f t="shared" si="0"/>
        <v>0</v>
      </c>
    </row>
    <row r="44" spans="1:7" ht="29.15">
      <c r="A44" s="6"/>
      <c r="B44" s="20" t="s">
        <v>40</v>
      </c>
      <c r="C44" s="7">
        <v>2</v>
      </c>
      <c r="D44" s="19" t="s">
        <v>117</v>
      </c>
      <c r="E44" s="20"/>
      <c r="F44" s="30"/>
      <c r="G44" s="29">
        <f t="shared" si="0"/>
        <v>0</v>
      </c>
    </row>
    <row r="45" spans="1:7" ht="15">
      <c r="A45" s="6"/>
      <c r="B45" s="2"/>
      <c r="C45" s="24"/>
      <c r="D45" s="2"/>
      <c r="E45" s="2"/>
      <c r="F45" s="31"/>
      <c r="G45" s="31"/>
    </row>
    <row r="46" spans="1:7" ht="58.3">
      <c r="A46" s="6"/>
      <c r="B46" s="20" t="s">
        <v>41</v>
      </c>
      <c r="C46" s="7">
        <v>2</v>
      </c>
      <c r="D46" s="19" t="s">
        <v>117</v>
      </c>
      <c r="E46" s="20" t="s">
        <v>126</v>
      </c>
      <c r="F46" s="30"/>
      <c r="G46" s="29">
        <f t="shared" si="0"/>
        <v>0</v>
      </c>
    </row>
    <row r="47" spans="1:7" ht="58.3">
      <c r="A47" s="6"/>
      <c r="B47" s="20" t="s">
        <v>42</v>
      </c>
      <c r="C47" s="7">
        <v>2</v>
      </c>
      <c r="D47" s="19" t="s">
        <v>117</v>
      </c>
      <c r="E47" s="20" t="s">
        <v>127</v>
      </c>
      <c r="F47" s="30"/>
      <c r="G47" s="29">
        <f t="shared" si="0"/>
        <v>0</v>
      </c>
    </row>
    <row r="48" spans="1:7" ht="15">
      <c r="A48" s="6"/>
      <c r="B48" s="2"/>
      <c r="C48" s="24"/>
      <c r="D48" s="2"/>
      <c r="E48" s="2"/>
      <c r="F48" s="31"/>
      <c r="G48" s="29">
        <f t="shared" si="0"/>
        <v>0</v>
      </c>
    </row>
    <row r="49" spans="1:7" ht="43.75">
      <c r="A49" s="6"/>
      <c r="B49" s="20" t="s">
        <v>43</v>
      </c>
      <c r="C49" s="7">
        <v>1</v>
      </c>
      <c r="D49" s="19" t="s">
        <v>117</v>
      </c>
      <c r="E49" s="20" t="s">
        <v>128</v>
      </c>
      <c r="F49" s="30"/>
      <c r="G49" s="29">
        <f t="shared" si="0"/>
        <v>0</v>
      </c>
    </row>
    <row r="50" spans="1:7" ht="15">
      <c r="A50" s="6"/>
      <c r="B50" s="20" t="s">
        <v>44</v>
      </c>
      <c r="C50" s="7">
        <v>1</v>
      </c>
      <c r="D50" s="19" t="s">
        <v>117</v>
      </c>
      <c r="E50" s="20"/>
      <c r="F50" s="30"/>
      <c r="G50" s="29">
        <f t="shared" si="0"/>
        <v>0</v>
      </c>
    </row>
    <row r="51" spans="1:7" ht="15">
      <c r="A51" s="6"/>
      <c r="B51" s="20" t="s">
        <v>44</v>
      </c>
      <c r="C51" s="7">
        <v>9</v>
      </c>
      <c r="D51" s="19" t="s">
        <v>117</v>
      </c>
      <c r="E51" s="20"/>
      <c r="F51" s="30"/>
      <c r="G51" s="29">
        <f t="shared" si="0"/>
        <v>0</v>
      </c>
    </row>
    <row r="52" spans="1:7" ht="15">
      <c r="A52" s="6"/>
      <c r="B52" s="20" t="s">
        <v>45</v>
      </c>
      <c r="C52" s="7">
        <v>2</v>
      </c>
      <c r="D52" s="19" t="s">
        <v>117</v>
      </c>
      <c r="E52" s="20"/>
      <c r="F52" s="30"/>
      <c r="G52" s="29">
        <f t="shared" si="0"/>
        <v>0</v>
      </c>
    </row>
    <row r="53" spans="1:7" ht="15">
      <c r="A53" s="6"/>
      <c r="B53" s="20" t="s">
        <v>46</v>
      </c>
      <c r="C53" s="7">
        <v>1</v>
      </c>
      <c r="D53" s="19" t="s">
        <v>117</v>
      </c>
      <c r="E53" s="20"/>
      <c r="F53" s="30"/>
      <c r="G53" s="29">
        <f t="shared" si="0"/>
        <v>0</v>
      </c>
    </row>
    <row r="54" spans="1:7" ht="15">
      <c r="A54" s="6"/>
      <c r="B54" s="20" t="s">
        <v>47</v>
      </c>
      <c r="C54" s="7">
        <v>3</v>
      </c>
      <c r="D54" s="19" t="s">
        <v>117</v>
      </c>
      <c r="E54" s="20"/>
      <c r="F54" s="30"/>
      <c r="G54" s="29">
        <f t="shared" si="0"/>
        <v>0</v>
      </c>
    </row>
    <row r="55" spans="1:7" ht="29.15">
      <c r="A55" s="6"/>
      <c r="B55" s="20" t="s">
        <v>48</v>
      </c>
      <c r="C55" s="7">
        <v>2</v>
      </c>
      <c r="D55" s="19" t="s">
        <v>117</v>
      </c>
      <c r="E55" s="20"/>
      <c r="F55" s="30"/>
      <c r="G55" s="29">
        <f t="shared" si="0"/>
        <v>0</v>
      </c>
    </row>
    <row r="56" spans="1:7" ht="29.15">
      <c r="A56" s="6"/>
      <c r="B56" s="20" t="s">
        <v>49</v>
      </c>
      <c r="C56" s="7">
        <v>2</v>
      </c>
      <c r="D56" s="19" t="s">
        <v>117</v>
      </c>
      <c r="E56" s="20" t="s">
        <v>129</v>
      </c>
      <c r="F56" s="30"/>
      <c r="G56" s="29">
        <f t="shared" si="0"/>
        <v>0</v>
      </c>
    </row>
    <row r="57" spans="1:7" ht="29.15">
      <c r="A57" s="6"/>
      <c r="B57" s="20" t="s">
        <v>50</v>
      </c>
      <c r="C57" s="7">
        <v>1</v>
      </c>
      <c r="D57" s="19" t="s">
        <v>117</v>
      </c>
      <c r="E57" s="20"/>
      <c r="F57" s="30"/>
      <c r="G57" s="29">
        <f t="shared" si="0"/>
        <v>0</v>
      </c>
    </row>
    <row r="58" spans="1:7" ht="29.15">
      <c r="A58" s="6"/>
      <c r="B58" s="20" t="s">
        <v>51</v>
      </c>
      <c r="C58" s="7">
        <v>1</v>
      </c>
      <c r="D58" s="19" t="s">
        <v>117</v>
      </c>
      <c r="E58" s="20"/>
      <c r="F58" s="30"/>
      <c r="G58" s="29">
        <f t="shared" si="0"/>
        <v>0</v>
      </c>
    </row>
    <row r="59" spans="1:7" ht="29.15">
      <c r="A59" s="6"/>
      <c r="B59" s="20" t="s">
        <v>52</v>
      </c>
      <c r="C59" s="7">
        <v>1</v>
      </c>
      <c r="D59" s="19" t="s">
        <v>117</v>
      </c>
      <c r="E59" s="20"/>
      <c r="F59" s="30"/>
      <c r="G59" s="29">
        <f t="shared" si="0"/>
        <v>0</v>
      </c>
    </row>
    <row r="60" spans="1:7" ht="15">
      <c r="A60" s="6"/>
      <c r="B60" s="20" t="s">
        <v>53</v>
      </c>
      <c r="C60" s="7">
        <v>1</v>
      </c>
      <c r="D60" s="19" t="s">
        <v>117</v>
      </c>
      <c r="E60" s="20"/>
      <c r="F60" s="30"/>
      <c r="G60" s="29">
        <f t="shared" si="0"/>
        <v>0</v>
      </c>
    </row>
    <row r="61" spans="1:7" ht="29.15">
      <c r="A61" s="6"/>
      <c r="B61" s="20" t="s">
        <v>54</v>
      </c>
      <c r="C61" s="7">
        <v>1</v>
      </c>
      <c r="D61" s="19" t="s">
        <v>117</v>
      </c>
      <c r="E61" s="20"/>
      <c r="F61" s="30"/>
      <c r="G61" s="29">
        <f t="shared" si="0"/>
        <v>0</v>
      </c>
    </row>
    <row r="62" spans="1:7" ht="15">
      <c r="A62" s="6"/>
      <c r="B62" s="20" t="s">
        <v>55</v>
      </c>
      <c r="C62" s="7">
        <v>2</v>
      </c>
      <c r="D62" s="19" t="s">
        <v>117</v>
      </c>
      <c r="E62" s="20"/>
      <c r="F62" s="30"/>
      <c r="G62" s="29">
        <f t="shared" si="0"/>
        <v>0</v>
      </c>
    </row>
    <row r="63" spans="1:7" ht="29.15">
      <c r="A63" s="6"/>
      <c r="B63" s="20" t="s">
        <v>56</v>
      </c>
      <c r="C63" s="7">
        <v>1</v>
      </c>
      <c r="D63" s="19" t="s">
        <v>117</v>
      </c>
      <c r="E63" s="20"/>
      <c r="F63" s="30"/>
      <c r="G63" s="29">
        <f t="shared" si="0"/>
        <v>0</v>
      </c>
    </row>
    <row r="64" spans="1:7" ht="29.15">
      <c r="A64" s="6"/>
      <c r="B64" s="20" t="s">
        <v>57</v>
      </c>
      <c r="C64" s="7">
        <v>1</v>
      </c>
      <c r="D64" s="19" t="s">
        <v>117</v>
      </c>
      <c r="E64" s="20"/>
      <c r="F64" s="30"/>
      <c r="G64" s="29">
        <f t="shared" si="0"/>
        <v>0</v>
      </c>
    </row>
    <row r="65" spans="1:7" ht="52.75">
      <c r="A65" s="6"/>
      <c r="B65" s="20" t="s">
        <v>58</v>
      </c>
      <c r="C65" s="7">
        <v>2</v>
      </c>
      <c r="D65" s="19" t="s">
        <v>117</v>
      </c>
      <c r="E65" s="28"/>
      <c r="F65" s="30"/>
      <c r="G65" s="29">
        <f t="shared" si="0"/>
        <v>0</v>
      </c>
    </row>
    <row r="66" spans="1:7" ht="54.9">
      <c r="A66" s="6"/>
      <c r="B66" s="20" t="s">
        <v>59</v>
      </c>
      <c r="C66" s="7">
        <v>1</v>
      </c>
      <c r="D66" s="19" t="s">
        <v>117</v>
      </c>
      <c r="E66" s="20" t="s">
        <v>130</v>
      </c>
      <c r="F66" s="30"/>
      <c r="G66" s="29">
        <f t="shared" si="0"/>
        <v>0</v>
      </c>
    </row>
    <row r="67" spans="1:7" ht="29.15">
      <c r="A67" s="6"/>
      <c r="B67" s="20" t="s">
        <v>60</v>
      </c>
      <c r="C67" s="7">
        <v>1</v>
      </c>
      <c r="D67" s="19" t="s">
        <v>117</v>
      </c>
      <c r="E67" s="20" t="s">
        <v>131</v>
      </c>
      <c r="F67" s="30"/>
      <c r="G67" s="29">
        <f t="shared" si="0"/>
        <v>0</v>
      </c>
    </row>
    <row r="68" spans="1:7" ht="15">
      <c r="A68" s="6"/>
      <c r="B68" s="20" t="s">
        <v>61</v>
      </c>
      <c r="C68" s="7">
        <v>1</v>
      </c>
      <c r="D68" s="19" t="s">
        <v>117</v>
      </c>
      <c r="E68" s="20"/>
      <c r="F68" s="30"/>
      <c r="G68" s="29">
        <f aca="true" t="shared" si="1" ref="G68:G128">F68*C68</f>
        <v>0</v>
      </c>
    </row>
    <row r="69" spans="1:7" ht="29.15">
      <c r="A69" s="6"/>
      <c r="B69" s="20" t="s">
        <v>62</v>
      </c>
      <c r="C69" s="7">
        <v>4</v>
      </c>
      <c r="D69" s="19" t="s">
        <v>117</v>
      </c>
      <c r="E69" s="20" t="s">
        <v>132</v>
      </c>
      <c r="F69" s="30"/>
      <c r="G69" s="29">
        <f t="shared" si="1"/>
        <v>0</v>
      </c>
    </row>
    <row r="70" spans="1:7" ht="29.15">
      <c r="A70" s="6"/>
      <c r="B70" s="20" t="s">
        <v>63</v>
      </c>
      <c r="C70" s="7">
        <v>4</v>
      </c>
      <c r="D70" s="19" t="s">
        <v>117</v>
      </c>
      <c r="E70" s="20" t="s">
        <v>133</v>
      </c>
      <c r="F70" s="30"/>
      <c r="G70" s="29">
        <f t="shared" si="1"/>
        <v>0</v>
      </c>
    </row>
    <row r="71" spans="1:7" ht="29.15">
      <c r="A71" s="6"/>
      <c r="B71" s="20" t="s">
        <v>64</v>
      </c>
      <c r="C71" s="7">
        <v>2</v>
      </c>
      <c r="D71" s="19" t="s">
        <v>117</v>
      </c>
      <c r="E71" s="20"/>
      <c r="F71" s="30"/>
      <c r="G71" s="29">
        <f t="shared" si="1"/>
        <v>0</v>
      </c>
    </row>
    <row r="72" spans="1:7" ht="29.15">
      <c r="A72" s="6"/>
      <c r="B72" s="20" t="s">
        <v>65</v>
      </c>
      <c r="C72" s="7">
        <v>2</v>
      </c>
      <c r="D72" s="19" t="s">
        <v>117</v>
      </c>
      <c r="E72" s="20" t="s">
        <v>134</v>
      </c>
      <c r="F72" s="30"/>
      <c r="G72" s="29">
        <f t="shared" si="1"/>
        <v>0</v>
      </c>
    </row>
    <row r="73" spans="1:7" ht="29.15">
      <c r="A73" s="6"/>
      <c r="B73" s="20" t="s">
        <v>66</v>
      </c>
      <c r="C73" s="7">
        <v>1</v>
      </c>
      <c r="D73" s="19" t="s">
        <v>117</v>
      </c>
      <c r="E73" s="20" t="s">
        <v>135</v>
      </c>
      <c r="F73" s="30"/>
      <c r="G73" s="29">
        <f t="shared" si="1"/>
        <v>0</v>
      </c>
    </row>
    <row r="74" spans="1:7" ht="15">
      <c r="A74" s="6"/>
      <c r="B74" s="20" t="s">
        <v>67</v>
      </c>
      <c r="C74" s="7">
        <v>1</v>
      </c>
      <c r="D74" s="19" t="s">
        <v>117</v>
      </c>
      <c r="E74" s="20" t="s">
        <v>134</v>
      </c>
      <c r="F74" s="30"/>
      <c r="G74" s="29">
        <f t="shared" si="1"/>
        <v>0</v>
      </c>
    </row>
    <row r="75" spans="1:7" ht="29.15">
      <c r="A75" s="6"/>
      <c r="B75" s="20" t="s">
        <v>68</v>
      </c>
      <c r="C75" s="7">
        <v>1</v>
      </c>
      <c r="D75" s="19" t="s">
        <v>117</v>
      </c>
      <c r="E75" s="20" t="s">
        <v>135</v>
      </c>
      <c r="F75" s="30"/>
      <c r="G75" s="29">
        <f t="shared" si="1"/>
        <v>0</v>
      </c>
    </row>
    <row r="76" spans="1:7" ht="15">
      <c r="A76" s="6"/>
      <c r="B76" s="20" t="s">
        <v>69</v>
      </c>
      <c r="C76" s="7">
        <v>1</v>
      </c>
      <c r="D76" s="19" t="s">
        <v>117</v>
      </c>
      <c r="E76" s="20"/>
      <c r="F76" s="30"/>
      <c r="G76" s="29">
        <f t="shared" si="1"/>
        <v>0</v>
      </c>
    </row>
    <row r="77" spans="1:7" ht="58.3">
      <c r="A77" s="6"/>
      <c r="B77" s="20" t="s">
        <v>70</v>
      </c>
      <c r="C77" s="7">
        <v>1</v>
      </c>
      <c r="D77" s="19" t="s">
        <v>117</v>
      </c>
      <c r="E77" s="20" t="s">
        <v>136</v>
      </c>
      <c r="F77" s="30"/>
      <c r="G77" s="29">
        <f t="shared" si="1"/>
        <v>0</v>
      </c>
    </row>
    <row r="78" spans="1:7" ht="29.15">
      <c r="A78" s="6"/>
      <c r="B78" s="20" t="s">
        <v>71</v>
      </c>
      <c r="C78" s="7">
        <v>2</v>
      </c>
      <c r="D78" s="19" t="s">
        <v>117</v>
      </c>
      <c r="E78" s="20" t="s">
        <v>137</v>
      </c>
      <c r="F78" s="30"/>
      <c r="G78" s="29">
        <f t="shared" si="1"/>
        <v>0</v>
      </c>
    </row>
    <row r="79" spans="1:7" ht="29.15">
      <c r="A79" s="6"/>
      <c r="B79" s="20" t="s">
        <v>72</v>
      </c>
      <c r="C79" s="7">
        <v>1</v>
      </c>
      <c r="D79" s="19" t="s">
        <v>117</v>
      </c>
      <c r="E79" s="20"/>
      <c r="F79" s="30"/>
      <c r="G79" s="29">
        <f t="shared" si="1"/>
        <v>0</v>
      </c>
    </row>
    <row r="80" spans="1:7" ht="29.15">
      <c r="A80" s="6"/>
      <c r="B80" s="20" t="s">
        <v>73</v>
      </c>
      <c r="C80" s="7">
        <v>1</v>
      </c>
      <c r="D80" s="19" t="s">
        <v>117</v>
      </c>
      <c r="E80" s="20"/>
      <c r="F80" s="30"/>
      <c r="G80" s="29">
        <f t="shared" si="1"/>
        <v>0</v>
      </c>
    </row>
    <row r="81" spans="1:7" ht="15">
      <c r="A81" s="6"/>
      <c r="B81" s="20" t="s">
        <v>74</v>
      </c>
      <c r="C81" s="7">
        <v>1</v>
      </c>
      <c r="D81" s="19" t="s">
        <v>117</v>
      </c>
      <c r="E81" s="20"/>
      <c r="F81" s="30"/>
      <c r="G81" s="29">
        <f t="shared" si="1"/>
        <v>0</v>
      </c>
    </row>
    <row r="82" spans="1:7" ht="29.15">
      <c r="A82" s="6"/>
      <c r="B82" s="20" t="s">
        <v>75</v>
      </c>
      <c r="C82" s="7">
        <v>2</v>
      </c>
      <c r="D82" s="19" t="s">
        <v>117</v>
      </c>
      <c r="E82" s="20"/>
      <c r="F82" s="30"/>
      <c r="G82" s="29">
        <f t="shared" si="1"/>
        <v>0</v>
      </c>
    </row>
    <row r="83" spans="1:7" ht="29.15">
      <c r="A83" s="6"/>
      <c r="B83" s="20" t="s">
        <v>76</v>
      </c>
      <c r="C83" s="7">
        <v>1</v>
      </c>
      <c r="D83" s="19" t="s">
        <v>117</v>
      </c>
      <c r="E83" s="20"/>
      <c r="F83" s="30"/>
      <c r="G83" s="29">
        <f t="shared" si="1"/>
        <v>0</v>
      </c>
    </row>
    <row r="84" spans="1:7" ht="29.15">
      <c r="A84" s="6"/>
      <c r="B84" s="20" t="s">
        <v>77</v>
      </c>
      <c r="C84" s="7">
        <v>10</v>
      </c>
      <c r="D84" s="19" t="s">
        <v>117</v>
      </c>
      <c r="E84" s="20"/>
      <c r="F84" s="30"/>
      <c r="G84" s="29">
        <f t="shared" si="1"/>
        <v>0</v>
      </c>
    </row>
    <row r="85" spans="1:7" ht="29.15">
      <c r="A85" s="6"/>
      <c r="B85" s="20" t="s">
        <v>78</v>
      </c>
      <c r="C85" s="7">
        <v>10</v>
      </c>
      <c r="D85" s="19" t="s">
        <v>117</v>
      </c>
      <c r="E85" s="20"/>
      <c r="F85" s="30"/>
      <c r="G85" s="29">
        <f t="shared" si="1"/>
        <v>0</v>
      </c>
    </row>
    <row r="86" spans="1:7" ht="29.15">
      <c r="A86" s="6"/>
      <c r="B86" s="20" t="s">
        <v>79</v>
      </c>
      <c r="C86" s="7">
        <v>10</v>
      </c>
      <c r="D86" s="19" t="s">
        <v>117</v>
      </c>
      <c r="E86" s="20"/>
      <c r="F86" s="30"/>
      <c r="G86" s="29">
        <f t="shared" si="1"/>
        <v>0</v>
      </c>
    </row>
    <row r="87" spans="1:7" ht="29.15">
      <c r="A87" s="6"/>
      <c r="B87" s="20" t="s">
        <v>80</v>
      </c>
      <c r="C87" s="7">
        <v>10</v>
      </c>
      <c r="D87" s="19" t="s">
        <v>117</v>
      </c>
      <c r="E87" s="20"/>
      <c r="F87" s="30"/>
      <c r="G87" s="29">
        <f t="shared" si="1"/>
        <v>0</v>
      </c>
    </row>
    <row r="88" spans="1:7" ht="29.15">
      <c r="A88" s="6"/>
      <c r="B88" s="20" t="s">
        <v>81</v>
      </c>
      <c r="C88" s="7">
        <v>10</v>
      </c>
      <c r="D88" s="19" t="s">
        <v>117</v>
      </c>
      <c r="E88" s="20"/>
      <c r="F88" s="30"/>
      <c r="G88" s="29">
        <f t="shared" si="1"/>
        <v>0</v>
      </c>
    </row>
    <row r="89" spans="1:7" ht="29.15">
      <c r="A89" s="6"/>
      <c r="B89" s="20" t="s">
        <v>82</v>
      </c>
      <c r="C89" s="7">
        <v>10</v>
      </c>
      <c r="D89" s="19" t="s">
        <v>117</v>
      </c>
      <c r="E89" s="20"/>
      <c r="F89" s="30"/>
      <c r="G89" s="29">
        <f t="shared" si="1"/>
        <v>0</v>
      </c>
    </row>
    <row r="90" spans="1:7" ht="15">
      <c r="A90" s="6"/>
      <c r="B90" s="20" t="s">
        <v>83</v>
      </c>
      <c r="C90" s="7">
        <v>1</v>
      </c>
      <c r="D90" s="19" t="s">
        <v>117</v>
      </c>
      <c r="E90" s="20" t="s">
        <v>138</v>
      </c>
      <c r="F90" s="30"/>
      <c r="G90" s="29">
        <f t="shared" si="1"/>
        <v>0</v>
      </c>
    </row>
    <row r="91" spans="1:7" ht="15">
      <c r="A91" s="6"/>
      <c r="B91" s="20" t="s">
        <v>84</v>
      </c>
      <c r="C91" s="32">
        <v>1</v>
      </c>
      <c r="D91" s="19" t="s">
        <v>117</v>
      </c>
      <c r="E91" s="20" t="s">
        <v>138</v>
      </c>
      <c r="F91" s="30"/>
      <c r="G91" s="29">
        <f t="shared" si="1"/>
        <v>0</v>
      </c>
    </row>
    <row r="92" spans="1:7" ht="15">
      <c r="A92" s="6"/>
      <c r="B92" s="20" t="s">
        <v>85</v>
      </c>
      <c r="C92" s="32">
        <v>4</v>
      </c>
      <c r="D92" s="19" t="s">
        <v>117</v>
      </c>
      <c r="E92" s="20" t="s">
        <v>139</v>
      </c>
      <c r="F92" s="30"/>
      <c r="G92" s="29">
        <f t="shared" si="1"/>
        <v>0</v>
      </c>
    </row>
    <row r="93" spans="1:7" ht="15">
      <c r="A93" s="6"/>
      <c r="B93" s="20" t="s">
        <v>86</v>
      </c>
      <c r="C93" s="32">
        <v>1</v>
      </c>
      <c r="D93" s="19" t="s">
        <v>117</v>
      </c>
      <c r="E93" s="20"/>
      <c r="F93" s="30"/>
      <c r="G93" s="29">
        <f t="shared" si="1"/>
        <v>0</v>
      </c>
    </row>
    <row r="94" spans="1:7" ht="15">
      <c r="A94" s="6"/>
      <c r="B94" s="20" t="s">
        <v>87</v>
      </c>
      <c r="C94" s="32">
        <v>1</v>
      </c>
      <c r="D94" s="19" t="s">
        <v>117</v>
      </c>
      <c r="E94" s="20"/>
      <c r="F94" s="30"/>
      <c r="G94" s="29">
        <f t="shared" si="1"/>
        <v>0</v>
      </c>
    </row>
    <row r="95" spans="1:7" ht="29.15">
      <c r="A95" s="6"/>
      <c r="B95" s="20" t="s">
        <v>88</v>
      </c>
      <c r="C95" s="7">
        <v>1</v>
      </c>
      <c r="D95" s="19" t="s">
        <v>117</v>
      </c>
      <c r="E95" s="20" t="s">
        <v>140</v>
      </c>
      <c r="F95" s="30"/>
      <c r="G95" s="29">
        <f t="shared" si="1"/>
        <v>0</v>
      </c>
    </row>
    <row r="96" spans="1:7" ht="15">
      <c r="A96" s="6"/>
      <c r="B96" s="20" t="s">
        <v>89</v>
      </c>
      <c r="C96" s="7">
        <v>1</v>
      </c>
      <c r="D96" s="19" t="s">
        <v>117</v>
      </c>
      <c r="E96" s="20" t="s">
        <v>141</v>
      </c>
      <c r="F96" s="30"/>
      <c r="G96" s="29">
        <f t="shared" si="1"/>
        <v>0</v>
      </c>
    </row>
    <row r="97" spans="1:7" ht="29.15">
      <c r="A97" s="6"/>
      <c r="B97" s="20" t="s">
        <v>90</v>
      </c>
      <c r="C97" s="7">
        <v>1</v>
      </c>
      <c r="D97" s="19" t="s">
        <v>117</v>
      </c>
      <c r="E97" s="20" t="s">
        <v>142</v>
      </c>
      <c r="F97" s="30"/>
      <c r="G97" s="29">
        <f t="shared" si="1"/>
        <v>0</v>
      </c>
    </row>
    <row r="98" spans="1:7" ht="29.15">
      <c r="A98" s="6"/>
      <c r="B98" s="20" t="s">
        <v>91</v>
      </c>
      <c r="C98" s="7">
        <v>1</v>
      </c>
      <c r="D98" s="19" t="s">
        <v>117</v>
      </c>
      <c r="E98" s="20" t="s">
        <v>143</v>
      </c>
      <c r="F98" s="30"/>
      <c r="G98" s="29">
        <f t="shared" si="1"/>
        <v>0</v>
      </c>
    </row>
    <row r="99" spans="1:7" ht="15">
      <c r="A99" s="6"/>
      <c r="B99" s="20" t="s">
        <v>92</v>
      </c>
      <c r="C99" s="7">
        <v>2</v>
      </c>
      <c r="D99" s="19" t="s">
        <v>117</v>
      </c>
      <c r="E99" s="20"/>
      <c r="F99" s="30"/>
      <c r="G99" s="29">
        <f t="shared" si="1"/>
        <v>0</v>
      </c>
    </row>
    <row r="100" spans="1:7" ht="29.15">
      <c r="A100" s="6"/>
      <c r="B100" s="20" t="s">
        <v>93</v>
      </c>
      <c r="C100" s="7">
        <v>1</v>
      </c>
      <c r="D100" s="19" t="s">
        <v>117</v>
      </c>
      <c r="E100" s="20"/>
      <c r="F100" s="30"/>
      <c r="G100" s="29">
        <f t="shared" si="1"/>
        <v>0</v>
      </c>
    </row>
    <row r="101" spans="1:7" ht="29.15">
      <c r="A101" s="6"/>
      <c r="B101" s="20" t="s">
        <v>94</v>
      </c>
      <c r="C101" s="7">
        <v>1</v>
      </c>
      <c r="D101" s="19" t="s">
        <v>117</v>
      </c>
      <c r="E101" s="20"/>
      <c r="F101" s="30"/>
      <c r="G101" s="29">
        <f t="shared" si="1"/>
        <v>0</v>
      </c>
    </row>
    <row r="102" spans="1:7" ht="29.15">
      <c r="A102" s="6"/>
      <c r="B102" s="20" t="s">
        <v>95</v>
      </c>
      <c r="C102" s="7">
        <v>1</v>
      </c>
      <c r="D102" s="19" t="s">
        <v>117</v>
      </c>
      <c r="E102" s="20"/>
      <c r="F102" s="30"/>
      <c r="G102" s="29">
        <f t="shared" si="1"/>
        <v>0</v>
      </c>
    </row>
    <row r="103" spans="1:7" ht="15">
      <c r="A103" s="6"/>
      <c r="B103" s="20" t="s">
        <v>96</v>
      </c>
      <c r="C103" s="7">
        <v>1</v>
      </c>
      <c r="D103" s="19" t="s">
        <v>117</v>
      </c>
      <c r="E103" s="20"/>
      <c r="F103" s="30"/>
      <c r="G103" s="29">
        <f t="shared" si="1"/>
        <v>0</v>
      </c>
    </row>
    <row r="104" spans="1:7" ht="15">
      <c r="A104" s="6"/>
      <c r="B104" s="20" t="s">
        <v>96</v>
      </c>
      <c r="C104" s="7">
        <v>1</v>
      </c>
      <c r="D104" s="19" t="s">
        <v>117</v>
      </c>
      <c r="E104" s="20"/>
      <c r="F104" s="30"/>
      <c r="G104" s="29">
        <f t="shared" si="1"/>
        <v>0</v>
      </c>
    </row>
    <row r="105" spans="1:7" ht="29.15">
      <c r="A105" s="6"/>
      <c r="B105" s="20" t="s">
        <v>97</v>
      </c>
      <c r="C105" s="7">
        <v>1</v>
      </c>
      <c r="D105" s="19" t="s">
        <v>117</v>
      </c>
      <c r="E105" s="20"/>
      <c r="F105" s="30"/>
      <c r="G105" s="29">
        <f t="shared" si="1"/>
        <v>0</v>
      </c>
    </row>
    <row r="106" spans="1:7" ht="15">
      <c r="A106" s="6"/>
      <c r="B106" s="20" t="s">
        <v>98</v>
      </c>
      <c r="C106" s="7">
        <v>1</v>
      </c>
      <c r="D106" s="19" t="s">
        <v>117</v>
      </c>
      <c r="E106" s="20"/>
      <c r="F106" s="30"/>
      <c r="G106" s="29">
        <f t="shared" si="1"/>
        <v>0</v>
      </c>
    </row>
    <row r="107" spans="1:7" ht="15">
      <c r="A107" s="6"/>
      <c r="B107" s="20" t="s">
        <v>99</v>
      </c>
      <c r="C107" s="32">
        <v>1</v>
      </c>
      <c r="D107" s="19" t="s">
        <v>117</v>
      </c>
      <c r="E107" s="20"/>
      <c r="F107" s="30"/>
      <c r="G107" s="29">
        <f t="shared" si="1"/>
        <v>0</v>
      </c>
    </row>
    <row r="108" spans="1:7" ht="43.75">
      <c r="A108" s="6"/>
      <c r="B108" s="20" t="s">
        <v>100</v>
      </c>
      <c r="C108" s="32">
        <v>10</v>
      </c>
      <c r="D108" s="19" t="s">
        <v>118</v>
      </c>
      <c r="E108" s="20" t="s">
        <v>144</v>
      </c>
      <c r="F108" s="30"/>
      <c r="G108" s="29">
        <f t="shared" si="1"/>
        <v>0</v>
      </c>
    </row>
    <row r="109" spans="1:7" ht="43.75">
      <c r="A109" s="6"/>
      <c r="B109" s="20" t="s">
        <v>101</v>
      </c>
      <c r="C109" s="32">
        <v>50</v>
      </c>
      <c r="D109" s="19" t="s">
        <v>118</v>
      </c>
      <c r="E109" s="20" t="s">
        <v>145</v>
      </c>
      <c r="F109" s="30"/>
      <c r="G109" s="29">
        <f t="shared" si="1"/>
        <v>0</v>
      </c>
    </row>
    <row r="110" spans="1:7" ht="43.75">
      <c r="A110" s="6"/>
      <c r="B110" s="20" t="s">
        <v>102</v>
      </c>
      <c r="C110" s="32">
        <v>10</v>
      </c>
      <c r="D110" s="19" t="s">
        <v>118</v>
      </c>
      <c r="E110" s="20" t="s">
        <v>146</v>
      </c>
      <c r="F110" s="30"/>
      <c r="G110" s="29">
        <f t="shared" si="1"/>
        <v>0</v>
      </c>
    </row>
    <row r="111" spans="1:7" ht="43.75">
      <c r="A111" s="6"/>
      <c r="B111" s="20" t="s">
        <v>103</v>
      </c>
      <c r="C111" s="32">
        <v>5</v>
      </c>
      <c r="D111" s="19" t="s">
        <v>119</v>
      </c>
      <c r="E111" s="20" t="s">
        <v>147</v>
      </c>
      <c r="F111" s="30"/>
      <c r="G111" s="29">
        <f t="shared" si="1"/>
        <v>0</v>
      </c>
    </row>
    <row r="112" spans="1:7" ht="43.75">
      <c r="A112" s="6"/>
      <c r="B112" s="20" t="s">
        <v>104</v>
      </c>
      <c r="C112" s="32">
        <v>10</v>
      </c>
      <c r="D112" s="19" t="s">
        <v>118</v>
      </c>
      <c r="E112" s="20" t="s">
        <v>148</v>
      </c>
      <c r="F112" s="30"/>
      <c r="G112" s="29">
        <f t="shared" si="1"/>
        <v>0</v>
      </c>
    </row>
    <row r="113" spans="1:7" ht="43.75">
      <c r="A113" s="6"/>
      <c r="B113" s="20" t="s">
        <v>104</v>
      </c>
      <c r="C113" s="32">
        <v>10</v>
      </c>
      <c r="D113" s="19" t="s">
        <v>118</v>
      </c>
      <c r="E113" s="20" t="s">
        <v>149</v>
      </c>
      <c r="F113" s="30"/>
      <c r="G113" s="29">
        <f t="shared" si="1"/>
        <v>0</v>
      </c>
    </row>
    <row r="114" spans="1:7" ht="15">
      <c r="A114" s="6"/>
      <c r="B114" s="20" t="s">
        <v>105</v>
      </c>
      <c r="C114" s="32">
        <v>10</v>
      </c>
      <c r="D114" s="19" t="s">
        <v>118</v>
      </c>
      <c r="E114" s="20"/>
      <c r="F114" s="30"/>
      <c r="G114" s="29">
        <f t="shared" si="1"/>
        <v>0</v>
      </c>
    </row>
    <row r="115" spans="1:7" ht="43.75">
      <c r="A115" s="10"/>
      <c r="B115" s="20" t="s">
        <v>102</v>
      </c>
      <c r="C115" s="32">
        <v>10</v>
      </c>
      <c r="D115" s="19" t="s">
        <v>118</v>
      </c>
      <c r="E115" s="20" t="s">
        <v>150</v>
      </c>
      <c r="F115" s="30"/>
      <c r="G115" s="29">
        <f t="shared" si="1"/>
        <v>0</v>
      </c>
    </row>
    <row r="116" spans="1:7" ht="15">
      <c r="A116" s="6"/>
      <c r="B116" s="20" t="s">
        <v>100</v>
      </c>
      <c r="C116" s="32">
        <v>10</v>
      </c>
      <c r="D116" s="19" t="s">
        <v>118</v>
      </c>
      <c r="E116" s="20" t="s">
        <v>151</v>
      </c>
      <c r="F116" s="30"/>
      <c r="G116" s="29">
        <f t="shared" si="1"/>
        <v>0</v>
      </c>
    </row>
    <row r="117" spans="1:7" ht="43.75">
      <c r="A117" s="6"/>
      <c r="B117" s="20" t="s">
        <v>102</v>
      </c>
      <c r="C117" s="32">
        <v>20</v>
      </c>
      <c r="D117" s="19" t="s">
        <v>118</v>
      </c>
      <c r="E117" s="20" t="s">
        <v>152</v>
      </c>
      <c r="F117" s="30"/>
      <c r="G117" s="29">
        <f t="shared" si="1"/>
        <v>0</v>
      </c>
    </row>
    <row r="118" spans="1:7" ht="29.15">
      <c r="A118" s="6"/>
      <c r="B118" s="20" t="s">
        <v>106</v>
      </c>
      <c r="C118" s="32">
        <v>1</v>
      </c>
      <c r="D118" s="19" t="s">
        <v>117</v>
      </c>
      <c r="E118" s="20"/>
      <c r="F118" s="30"/>
      <c r="G118" s="29">
        <f t="shared" si="1"/>
        <v>0</v>
      </c>
    </row>
    <row r="119" spans="1:7" ht="15">
      <c r="A119" s="6"/>
      <c r="B119" s="20" t="s">
        <v>107</v>
      </c>
      <c r="C119" s="32">
        <v>1</v>
      </c>
      <c r="D119" s="19" t="s">
        <v>117</v>
      </c>
      <c r="E119" s="20"/>
      <c r="F119" s="30"/>
      <c r="G119" s="29">
        <f t="shared" si="1"/>
        <v>0</v>
      </c>
    </row>
    <row r="120" spans="1:7" ht="29.15">
      <c r="A120" s="6"/>
      <c r="B120" s="20" t="s">
        <v>108</v>
      </c>
      <c r="C120" s="32">
        <v>4</v>
      </c>
      <c r="D120" s="19" t="s">
        <v>117</v>
      </c>
      <c r="E120" s="20"/>
      <c r="F120" s="30"/>
      <c r="G120" s="29">
        <f t="shared" si="1"/>
        <v>0</v>
      </c>
    </row>
    <row r="121" spans="1:7" ht="15">
      <c r="A121" s="6"/>
      <c r="B121" s="20" t="s">
        <v>109</v>
      </c>
      <c r="C121" s="32">
        <v>2</v>
      </c>
      <c r="D121" s="19" t="s">
        <v>118</v>
      </c>
      <c r="E121" s="20"/>
      <c r="F121" s="30"/>
      <c r="G121" s="29">
        <f t="shared" si="1"/>
        <v>0</v>
      </c>
    </row>
    <row r="122" spans="1:7" ht="43.75">
      <c r="A122" s="6"/>
      <c r="B122" s="20" t="s">
        <v>110</v>
      </c>
      <c r="C122" s="32">
        <v>2</v>
      </c>
      <c r="D122" s="19" t="s">
        <v>117</v>
      </c>
      <c r="E122" s="20" t="s">
        <v>153</v>
      </c>
      <c r="F122" s="30"/>
      <c r="G122" s="29">
        <f t="shared" si="1"/>
        <v>0</v>
      </c>
    </row>
    <row r="123" spans="1:7" ht="43.75">
      <c r="A123" s="6"/>
      <c r="B123" s="20" t="s">
        <v>111</v>
      </c>
      <c r="C123" s="32">
        <v>10</v>
      </c>
      <c r="D123" s="19" t="s">
        <v>117</v>
      </c>
      <c r="E123" s="20" t="s">
        <v>154</v>
      </c>
      <c r="F123" s="30"/>
      <c r="G123" s="29">
        <f t="shared" si="1"/>
        <v>0</v>
      </c>
    </row>
    <row r="124" spans="1:7" ht="43.75">
      <c r="A124" s="6"/>
      <c r="B124" s="20" t="s">
        <v>112</v>
      </c>
      <c r="C124" s="32">
        <v>4</v>
      </c>
      <c r="D124" s="19" t="s">
        <v>117</v>
      </c>
      <c r="E124" s="20" t="s">
        <v>155</v>
      </c>
      <c r="F124" s="30"/>
      <c r="G124" s="29">
        <f t="shared" si="1"/>
        <v>0</v>
      </c>
    </row>
    <row r="125" spans="1:7" ht="15">
      <c r="A125" s="6"/>
      <c r="B125" s="20" t="s">
        <v>113</v>
      </c>
      <c r="C125" s="32">
        <v>3</v>
      </c>
      <c r="D125" s="19" t="s">
        <v>117</v>
      </c>
      <c r="E125" s="20"/>
      <c r="F125" s="30"/>
      <c r="G125" s="29">
        <f t="shared" si="1"/>
        <v>0</v>
      </c>
    </row>
    <row r="126" spans="1:7" ht="29.15">
      <c r="A126" s="6"/>
      <c r="B126" s="20" t="s">
        <v>114</v>
      </c>
      <c r="C126" s="32">
        <v>10</v>
      </c>
      <c r="D126" s="19" t="s">
        <v>118</v>
      </c>
      <c r="E126" s="20" t="s">
        <v>156</v>
      </c>
      <c r="F126" s="30"/>
      <c r="G126" s="29">
        <f t="shared" si="1"/>
        <v>0</v>
      </c>
    </row>
    <row r="127" spans="1:7" ht="15">
      <c r="A127" s="6"/>
      <c r="B127" s="20" t="s">
        <v>100</v>
      </c>
      <c r="C127" s="32">
        <v>10</v>
      </c>
      <c r="D127" s="19" t="s">
        <v>118</v>
      </c>
      <c r="E127" s="20" t="s">
        <v>157</v>
      </c>
      <c r="F127" s="30"/>
      <c r="G127" s="29">
        <f t="shared" si="1"/>
        <v>0</v>
      </c>
    </row>
    <row r="128" spans="1:7" ht="15">
      <c r="A128" s="6"/>
      <c r="B128" s="1" t="s">
        <v>100</v>
      </c>
      <c r="C128" s="32">
        <v>10</v>
      </c>
      <c r="D128" s="19" t="s">
        <v>118</v>
      </c>
      <c r="E128" s="20" t="s">
        <v>158</v>
      </c>
      <c r="F128" s="30"/>
      <c r="G128" s="29">
        <f t="shared" si="1"/>
        <v>0</v>
      </c>
    </row>
    <row r="129" ht="15" thickBot="1"/>
    <row r="130" spans="1:7" ht="15" thickBot="1">
      <c r="A130" s="36" t="s">
        <v>4</v>
      </c>
      <c r="B130" s="36"/>
      <c r="C130" s="36"/>
      <c r="D130" s="36"/>
      <c r="E130" s="36"/>
      <c r="F130" s="37"/>
      <c r="G130" s="22">
        <f>SUM(G4:G128)</f>
        <v>0</v>
      </c>
    </row>
  </sheetData>
  <protectedRanges>
    <protectedRange sqref="F1" name="Oblast1"/>
  </protectedRanges>
  <mergeCells count="1">
    <mergeCell ref="A130:F130"/>
  </mergeCells>
  <printOptions/>
  <pageMargins left="0.7" right="0.7" top="0.787401575" bottom="0.787401575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Kráčmar</dc:creator>
  <cp:keywords/>
  <dc:description/>
  <cp:lastModifiedBy>Dadavid</cp:lastModifiedBy>
  <cp:lastPrinted>2022-06-24T08:36:59Z</cp:lastPrinted>
  <dcterms:created xsi:type="dcterms:W3CDTF">2022-02-02T09:20:53Z</dcterms:created>
  <dcterms:modified xsi:type="dcterms:W3CDTF">2022-07-14T08:57:22Z</dcterms:modified>
  <cp:category/>
  <cp:version/>
  <cp:contentType/>
  <cp:contentStatus/>
</cp:coreProperties>
</file>