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avid\Dropbox (Naviga Assistance)\Naviga Assistance Team Folder\BG_Fullmatik\B_nové\B_příprava ZD\"/>
    </mc:Choice>
  </mc:AlternateContent>
  <xr:revisionPtr revIDLastSave="0" documentId="13_ncr:1_{46A2499C-7BB5-4E3F-9D94-9F6F6C934D8D}" xr6:coauthVersionLast="47" xr6:coauthVersionMax="47" xr10:uidLastSave="{00000000-0000-0000-0000-000000000000}"/>
  <bookViews>
    <workbookView xWindow="686" yWindow="934" windowWidth="18514" windowHeight="10946" activeTab="1" xr2:uid="{00000000-000D-0000-FFFF-FFFF00000000}"/>
  </bookViews>
  <sheets>
    <sheet name="Souhrn" sheetId="2" r:id="rId1"/>
    <sheet name="Fullmatik" sheetId="1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1" i="1" l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8" i="1"/>
  <c r="G79" i="1"/>
  <c r="G3" i="1"/>
  <c r="G81" i="1" l="1"/>
  <c r="G5" i="2" s="1"/>
  <c r="G7" i="2" l="1"/>
  <c r="G6" i="2" l="1"/>
</calcChain>
</file>

<file path=xl/sharedStrings.xml><?xml version="1.0" encoding="utf-8"?>
<sst xmlns="http://schemas.openxmlformats.org/spreadsheetml/2006/main" count="176" uniqueCount="98">
  <si>
    <t>Název</t>
  </si>
  <si>
    <t>cena za kus bez DPH</t>
  </si>
  <si>
    <t>cena celkem bez DPH</t>
  </si>
  <si>
    <t>Celková cena v Kč bez DPH</t>
  </si>
  <si>
    <t>Hodnota DPH</t>
  </si>
  <si>
    <t>Poznámka</t>
  </si>
  <si>
    <t>Počet</t>
  </si>
  <si>
    <t>MJ</t>
  </si>
  <si>
    <t>ks</t>
  </si>
  <si>
    <t>m</t>
  </si>
  <si>
    <t>Montážní kit pro rot.válec CRBW30 (pro 2xD-M9)</t>
  </si>
  <si>
    <t>Konektor DIN na ventil, 15x15mm, LED, kabel dia=6-12mm</t>
  </si>
  <si>
    <t>Ventil el.magnetický 5/2, MS, P/EXH G1/8", A/B O8, 24VDC</t>
  </si>
  <si>
    <t>Fitinka úhlová G3/8" - O12</t>
  </si>
  <si>
    <t>Fitinka úhlová M5 - O4</t>
  </si>
  <si>
    <t>Fitinka úhlová M5 - O6</t>
  </si>
  <si>
    <t>Fitinka úhlová G1/4" - O10</t>
  </si>
  <si>
    <t>Fitinka přímá M3 - O4</t>
  </si>
  <si>
    <t>Fitinka přímá G1/8" - O6</t>
  </si>
  <si>
    <t>Zpětný ventil, přip. O6 - M5</t>
  </si>
  <si>
    <t>Kabel přímý M12/4p/D - RJ45, PN SMC terminál, d=3m,</t>
  </si>
  <si>
    <t>Bezpístnicový šr.pohon SMC, AC servo, PN, 230VAC/200W, 200 mm</t>
  </si>
  <si>
    <t>Ručně ovládaný 3/2 ventil s odvzduš.zb.tlaku, silencer</t>
  </si>
  <si>
    <t>Mezikus s upevňovací uhelníkem, pro vel.25 a 30</t>
  </si>
  <si>
    <t>Filtr/Regulátor tlaku G3/8" s ruč. odpouštěním</t>
  </si>
  <si>
    <t>Manometr O37mm, 0-10 Atm, R1/8</t>
  </si>
  <si>
    <t>Spojka L s čepem , O6 - O6</t>
  </si>
  <si>
    <t>Spojka L , O12</t>
  </si>
  <si>
    <t>Průchodka úhlová O12, otočná o 360°</t>
  </si>
  <si>
    <t>Redukce hadice-fiting O8 &gt;= O12</t>
  </si>
  <si>
    <t>Redukce hadice-fiting O6 &gt;= O8</t>
  </si>
  <si>
    <t>Tlumič hluku, typ sp.bronz, vel.20, závit M5</t>
  </si>
  <si>
    <t>Tlumič hluku, typ plast, vel.15, závit 1/4"</t>
  </si>
  <si>
    <t>Škrtící ventil se zpětným ventilem, přip. O6, 290l/min</t>
  </si>
  <si>
    <t>Škrtící ventil se zpětným ventilem, přip. O8, 460l/min</t>
  </si>
  <si>
    <t>Fitinka přímá R3/8" - O8, vnitřní šestihran</t>
  </si>
  <si>
    <t>Fitinka přímá R1/8" - O6, vnitřní šestihran</t>
  </si>
  <si>
    <t>Tlakový snímač 0,2-0,6 MPa, 24-100V AC/DC, 3m, G3/8"</t>
  </si>
  <si>
    <t>Magnetický snímač pro SMC LEY,24VDC, LED, PNP/NC</t>
  </si>
  <si>
    <t>Magnetický snímač do C drážky, M8/3p, 24VDC, LED, PNP/NO, 3w</t>
  </si>
  <si>
    <t>Magnetický snímač na válc.píst, M8/3p, 24VDC, LED, PNP/3w</t>
  </si>
  <si>
    <t>Montážní pásek k uchycení čidla, píst d=20mm</t>
  </si>
  <si>
    <t>Montážní pásek k uchycení čidla, píst d=25mm</t>
  </si>
  <si>
    <t>Magnetický snímač pro SMC, 24VDC, LED, PNP/NC</t>
  </si>
  <si>
    <t>Montážní pásek k uchycení čidla na píst d=10mm</t>
  </si>
  <si>
    <t>Magnetický snímač na válc.píst, 24VDC, LED, PNP/3w</t>
  </si>
  <si>
    <t>Magnetický snímač do T drážky, M8/3p, 24VDC, LED, PNP/3w</t>
  </si>
  <si>
    <t>Fitinka se škrtícím ventilem R1/4" - O8</t>
  </si>
  <si>
    <t>Fitinka se škrtícím ventilem R1/8" - O6</t>
  </si>
  <si>
    <t>Fitinka se škrtícím ventilem M5 - O6</t>
  </si>
  <si>
    <t>Spojka T , O12 - O12 - O12</t>
  </si>
  <si>
    <t>Spojka T , O6 - O8 - O6</t>
  </si>
  <si>
    <t>Spojka T , O6 - O6 - O6</t>
  </si>
  <si>
    <t>Spojka T , O12 - O10 - O12</t>
  </si>
  <si>
    <t>Záslepka nástrčná O6</t>
  </si>
  <si>
    <t>Záslepka nástrčná O8</t>
  </si>
  <si>
    <t>Kabel STO pro MR-J4, 3m</t>
  </si>
  <si>
    <t>Kabel přímý M12/5p, napájení SMC terminálu, d=5m,</t>
  </si>
  <si>
    <t>Konektor s vodiči k ventilu 5m</t>
  </si>
  <si>
    <t>Pneuválec rotační 80mm, 90*, 45Nm/6Atm, 490N,  port G1/4", [C]</t>
  </si>
  <si>
    <t>Montážní kit pro rot.válec RB1BWxx+D-A93</t>
  </si>
  <si>
    <t>Pneuválec zdvih 25mm, port G1/4", [T/C]</t>
  </si>
  <si>
    <t>Pneuválec zdvih 80mm, port G1/8", pístnice proti pootočení</t>
  </si>
  <si>
    <t>Pneuválec zdvih 25mm, port G1/8", pístnice proti pootočení</t>
  </si>
  <si>
    <t>Pneuválec zdvih 10mm, port M5x0,8mm [C]</t>
  </si>
  <si>
    <t>Pneuválec zdvih 240mm, port M5x0,8</t>
  </si>
  <si>
    <t>Pneuválec-úchopná hlavice, port M3x0,5mm, [T]</t>
  </si>
  <si>
    <t>Pneuválec rotační 30mm, 90*, port G1/8", [C]</t>
  </si>
  <si>
    <t>Pneuválec zdvih 80mm, port M5x0,8mm [C/T]</t>
  </si>
  <si>
    <t>Pneuválec -STOPPER zdvih 20mm, port G1/8", (C)</t>
  </si>
  <si>
    <t>Pneuválec zdvih 10mm, port M5x0,8mm [C/T]</t>
  </si>
  <si>
    <t>Pneumatický ejector, -90 kPa,  P O6, V O6</t>
  </si>
  <si>
    <t>Spojka Y redukovaná , O4 - O6 - O4</t>
  </si>
  <si>
    <t>Spojka Y , O4 - O4 - O4</t>
  </si>
  <si>
    <t>Spojka Yx2 redukovaná , O6 - O6 - O8 -O6 - O6</t>
  </si>
  <si>
    <t xml:space="preserve">KOMPENZAČNÍ HLAVICE M14x1,5 </t>
  </si>
  <si>
    <t xml:space="preserve">KOMPENZAČNÍ HLAVICE M8x1,25 </t>
  </si>
  <si>
    <t xml:space="preserve">KLOUBOVÁ HLAVICE M4x0,7 </t>
  </si>
  <si>
    <t>Hadice polyuretanová, modrá, d=4/2,5 mm</t>
  </si>
  <si>
    <t>Hadice polyuretanová, modrá, d=6/4 mm</t>
  </si>
  <si>
    <t>Hadice polyuretanová, modrá, d=8/5 mm</t>
  </si>
  <si>
    <t>Hadice polyuretanová, modrá, d=10/6,5 mm</t>
  </si>
  <si>
    <t>Hadice polyuretanová, modrá, d=12/8 mm</t>
  </si>
  <si>
    <t>kombinace SY5100-5U1 s řídící jednotkou PROFINET</t>
  </si>
  <si>
    <t>kombinace SY5120-5LOU-C6-C8</t>
  </si>
  <si>
    <t>dia=7mm</t>
  </si>
  <si>
    <t xml:space="preserve"> kabel 5 m</t>
  </si>
  <si>
    <t>IN/OUT G3/8", EXH G1/4"</t>
  </si>
  <si>
    <t>IN/OUT G3/8", filtr 5µm</t>
  </si>
  <si>
    <t>kabel 0,5m</t>
  </si>
  <si>
    <t>kabel 5m</t>
  </si>
  <si>
    <t>SUP,VAC -  O6-O6, NA HADICI</t>
  </si>
  <si>
    <t>Část F – Pneu</t>
  </si>
  <si>
    <t>Fullmatik</t>
  </si>
  <si>
    <t>Celková cena bez DPH</t>
  </si>
  <si>
    <t>Celková cena včetně DPH</t>
  </si>
  <si>
    <t>VENTILOVÝ TERMINÁL 2 - VIZ. Příloha 4, Výkresy</t>
  </si>
  <si>
    <t>VENTILOVÝ TERMINÁL 1 - VIZ. Příloha 4, Výkresy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</si>
</sst>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Alignment="1"/>
    <xf numFmtId="164" fontId="0" fillId="3" borderId="1" xfId="0" applyNumberFormat="1" applyFill="1" applyBorder="1" applyProtection="1">
      <protection locked="0"/>
    </xf>
    <xf numFmtId="0" fontId="1" fillId="0" borderId="0" xfId="0" applyFont="1" applyFill="1" applyBorder="1" applyAlignmen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2" xfId="0" applyNumberFormat="1" applyFill="1" applyBorder="1"/>
    <xf numFmtId="0" fontId="1" fillId="0" borderId="3" xfId="0" applyFont="1" applyFill="1" applyBorder="1"/>
    <xf numFmtId="0" fontId="0" fillId="0" borderId="0" xfId="0" applyBorder="1" applyAlignment="1">
      <alignment horizontal="center" vertical="center"/>
    </xf>
    <xf numFmtId="164" fontId="0" fillId="0" borderId="1" xfId="0" applyNumberFormat="1" applyFill="1" applyBorder="1"/>
    <xf numFmtId="165" fontId="0" fillId="3" borderId="1" xfId="0" applyNumberFormat="1" applyFill="1" applyBorder="1" applyProtection="1">
      <protection locked="0"/>
    </xf>
    <xf numFmtId="165" fontId="0" fillId="2" borderId="1" xfId="0" applyNumberForma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5" borderId="0" xfId="0" applyFont="1" applyFill="1" applyAlignment="1"/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C3F0-46B3-4F15-90E6-CEE14591789C}">
  <dimension ref="C3:L9"/>
  <sheetViews>
    <sheetView workbookViewId="0">
      <selection activeCell="C8" sqref="C8"/>
    </sheetView>
  </sheetViews>
  <sheetFormatPr defaultRowHeight="14.6" x14ac:dyDescent="0.4"/>
  <cols>
    <col min="7" max="7" width="28" customWidth="1"/>
  </cols>
  <sheetData>
    <row r="3" spans="3:12" x14ac:dyDescent="0.4">
      <c r="C3" s="32" t="s">
        <v>92</v>
      </c>
      <c r="D3" s="32"/>
      <c r="E3" s="32"/>
      <c r="F3" s="32"/>
      <c r="G3" s="32"/>
    </row>
    <row r="5" spans="3:12" x14ac:dyDescent="0.4">
      <c r="C5" s="30" t="s">
        <v>94</v>
      </c>
      <c r="D5" s="30"/>
      <c r="E5" s="30"/>
      <c r="F5" s="30"/>
      <c r="G5" s="12">
        <f>Fullmatik!G81</f>
        <v>0</v>
      </c>
      <c r="H5" s="3"/>
      <c r="I5" s="3"/>
    </row>
    <row r="6" spans="3:12" x14ac:dyDescent="0.4">
      <c r="C6" s="31" t="s">
        <v>4</v>
      </c>
      <c r="D6" s="31"/>
      <c r="E6" s="31"/>
      <c r="F6" s="31"/>
      <c r="G6" s="12">
        <f>G5*0.21</f>
        <v>0</v>
      </c>
      <c r="H6" s="3"/>
      <c r="I6" s="8"/>
      <c r="J6" s="9"/>
      <c r="K6" s="10"/>
      <c r="L6" s="10"/>
    </row>
    <row r="7" spans="3:12" x14ac:dyDescent="0.4">
      <c r="C7" s="30" t="s">
        <v>95</v>
      </c>
      <c r="D7" s="30"/>
      <c r="E7" s="30"/>
      <c r="F7" s="30"/>
      <c r="G7" s="13">
        <f>G5*1.21</f>
        <v>0</v>
      </c>
      <c r="H7" s="6"/>
      <c r="I7" s="11"/>
      <c r="J7" s="10"/>
      <c r="K7" s="10"/>
      <c r="L7" s="10"/>
    </row>
    <row r="8" spans="3:12" x14ac:dyDescent="0.4">
      <c r="I8" s="10"/>
      <c r="J8" s="10"/>
      <c r="K8" s="10"/>
      <c r="L8" s="10"/>
    </row>
    <row r="9" spans="3:12" x14ac:dyDescent="0.4">
      <c r="I9" s="10"/>
      <c r="J9" s="10"/>
      <c r="K9" s="10"/>
      <c r="L9" s="10"/>
    </row>
  </sheetData>
  <mergeCells count="4">
    <mergeCell ref="C7:F7"/>
    <mergeCell ref="C6:F6"/>
    <mergeCell ref="C5:F5"/>
    <mergeCell ref="C3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zoomScaleNormal="100" workbookViewId="0">
      <pane ySplit="1" topLeftCell="A2" activePane="bottomLeft" state="frozen"/>
      <selection pane="bottomLeft" activeCell="E79" sqref="E79"/>
    </sheetView>
  </sheetViews>
  <sheetFormatPr defaultRowHeight="14.6" x14ac:dyDescent="0.4"/>
  <cols>
    <col min="2" max="2" width="36.3828125" style="1" customWidth="1"/>
    <col min="3" max="3" width="8.921875" style="17" customWidth="1"/>
    <col min="4" max="4" width="8.53515625" style="17" customWidth="1"/>
    <col min="5" max="5" width="17.3828125" style="2" customWidth="1"/>
    <col min="6" max="6" width="18.61328125" customWidth="1"/>
    <col min="7" max="7" width="21.921875" customWidth="1"/>
    <col min="8" max="8" width="9.3828125" customWidth="1"/>
    <col min="9" max="9" width="10" customWidth="1"/>
    <col min="10" max="10" width="9" style="2" customWidth="1"/>
    <col min="11" max="11" width="8.15234375" style="2" customWidth="1"/>
    <col min="12" max="12" width="8.69140625" customWidth="1"/>
  </cols>
  <sheetData>
    <row r="1" spans="1:11" x14ac:dyDescent="0.4">
      <c r="B1" s="4" t="s">
        <v>0</v>
      </c>
      <c r="C1" s="14" t="s">
        <v>6</v>
      </c>
      <c r="D1" s="14" t="s">
        <v>7</v>
      </c>
      <c r="E1" s="16" t="s">
        <v>5</v>
      </c>
      <c r="F1" s="4" t="s">
        <v>1</v>
      </c>
      <c r="G1" s="5" t="s">
        <v>2</v>
      </c>
      <c r="J1"/>
      <c r="K1"/>
    </row>
    <row r="2" spans="1:11" s="6" customFormat="1" x14ac:dyDescent="0.4">
      <c r="A2" s="27" t="s">
        <v>93</v>
      </c>
      <c r="B2" s="27"/>
      <c r="C2" s="29"/>
      <c r="D2" s="29"/>
      <c r="E2" s="29"/>
      <c r="F2" s="27"/>
      <c r="G2" s="27"/>
    </row>
    <row r="3" spans="1:11" x14ac:dyDescent="0.4">
      <c r="A3" s="28"/>
      <c r="B3" t="s">
        <v>10</v>
      </c>
      <c r="C3" s="24">
        <v>2</v>
      </c>
      <c r="D3" s="24" t="s">
        <v>8</v>
      </c>
      <c r="E3"/>
      <c r="F3" s="7"/>
      <c r="G3" s="18">
        <f>F3*C3</f>
        <v>0</v>
      </c>
      <c r="J3"/>
      <c r="K3"/>
    </row>
    <row r="4" spans="1:11" x14ac:dyDescent="0.4">
      <c r="A4" s="28"/>
      <c r="B4" t="s">
        <v>11</v>
      </c>
      <c r="C4" s="24">
        <v>3</v>
      </c>
      <c r="D4" s="24" t="s">
        <v>8</v>
      </c>
      <c r="E4"/>
      <c r="F4" s="7"/>
      <c r="G4" s="18">
        <f t="shared" ref="G4:G50" si="0">F4*C4</f>
        <v>0</v>
      </c>
      <c r="J4"/>
      <c r="K4"/>
    </row>
    <row r="5" spans="1:11" x14ac:dyDescent="0.4">
      <c r="A5" s="28"/>
      <c r="B5" t="s">
        <v>12</v>
      </c>
      <c r="C5" s="24">
        <v>3</v>
      </c>
      <c r="D5" s="24" t="s">
        <v>8</v>
      </c>
      <c r="E5"/>
      <c r="F5" s="19"/>
      <c r="G5" s="18">
        <f t="shared" si="0"/>
        <v>0</v>
      </c>
      <c r="J5"/>
      <c r="K5"/>
    </row>
    <row r="6" spans="1:11" x14ac:dyDescent="0.4">
      <c r="A6" s="28"/>
      <c r="B6" t="s">
        <v>13</v>
      </c>
      <c r="C6" s="24">
        <v>2</v>
      </c>
      <c r="D6" s="24" t="s">
        <v>8</v>
      </c>
      <c r="E6"/>
      <c r="F6" s="19"/>
      <c r="G6" s="18">
        <f t="shared" si="0"/>
        <v>0</v>
      </c>
      <c r="J6"/>
      <c r="K6"/>
    </row>
    <row r="7" spans="1:11" x14ac:dyDescent="0.4">
      <c r="A7" s="28"/>
      <c r="B7" t="s">
        <v>14</v>
      </c>
      <c r="C7" s="24">
        <v>4</v>
      </c>
      <c r="D7" s="24" t="s">
        <v>8</v>
      </c>
      <c r="E7"/>
      <c r="F7" s="19"/>
      <c r="G7" s="18">
        <f t="shared" si="0"/>
        <v>0</v>
      </c>
      <c r="J7"/>
      <c r="K7"/>
    </row>
    <row r="8" spans="1:11" x14ac:dyDescent="0.4">
      <c r="A8" s="28"/>
      <c r="B8" t="s">
        <v>15</v>
      </c>
      <c r="C8" s="24">
        <v>16</v>
      </c>
      <c r="D8" s="24" t="s">
        <v>8</v>
      </c>
      <c r="E8"/>
      <c r="F8" s="19"/>
      <c r="G8" s="18">
        <f t="shared" si="0"/>
        <v>0</v>
      </c>
      <c r="J8"/>
      <c r="K8"/>
    </row>
    <row r="9" spans="1:11" x14ac:dyDescent="0.4">
      <c r="A9" s="28"/>
      <c r="B9" t="s">
        <v>16</v>
      </c>
      <c r="C9" s="24">
        <v>1</v>
      </c>
      <c r="D9" s="24" t="s">
        <v>8</v>
      </c>
      <c r="E9"/>
      <c r="F9" s="19"/>
      <c r="G9" s="18">
        <f t="shared" si="0"/>
        <v>0</v>
      </c>
      <c r="J9"/>
      <c r="K9"/>
    </row>
    <row r="10" spans="1:11" x14ac:dyDescent="0.4">
      <c r="A10" s="28"/>
      <c r="B10" t="s">
        <v>17</v>
      </c>
      <c r="C10" s="24">
        <v>16</v>
      </c>
      <c r="D10" s="24" t="s">
        <v>8</v>
      </c>
      <c r="E10"/>
      <c r="F10" s="19"/>
      <c r="G10" s="18">
        <f t="shared" si="0"/>
        <v>0</v>
      </c>
      <c r="J10"/>
      <c r="K10"/>
    </row>
    <row r="11" spans="1:11" x14ac:dyDescent="0.4">
      <c r="A11" s="28"/>
      <c r="B11" t="s">
        <v>18</v>
      </c>
      <c r="C11" s="24">
        <v>2</v>
      </c>
      <c r="D11" s="24" t="s">
        <v>8</v>
      </c>
      <c r="E11"/>
      <c r="F11" s="19"/>
      <c r="G11" s="18">
        <f t="shared" si="0"/>
        <v>0</v>
      </c>
      <c r="J11"/>
      <c r="K11"/>
    </row>
    <row r="12" spans="1:11" x14ac:dyDescent="0.4">
      <c r="A12" s="28"/>
      <c r="B12" t="s">
        <v>19</v>
      </c>
      <c r="C12" s="24">
        <v>2</v>
      </c>
      <c r="D12" s="24" t="s">
        <v>8</v>
      </c>
      <c r="E12"/>
      <c r="F12" s="19"/>
      <c r="G12" s="18">
        <f t="shared" si="0"/>
        <v>0</v>
      </c>
      <c r="J12"/>
      <c r="K12"/>
    </row>
    <row r="13" spans="1:11" x14ac:dyDescent="0.4">
      <c r="A13" s="28"/>
      <c r="B13" t="s">
        <v>20</v>
      </c>
      <c r="C13" s="24">
        <v>1</v>
      </c>
      <c r="D13" s="24" t="s">
        <v>8</v>
      </c>
      <c r="E13" s="23" t="s">
        <v>85</v>
      </c>
      <c r="F13" s="19"/>
      <c r="G13" s="18">
        <f t="shared" si="0"/>
        <v>0</v>
      </c>
      <c r="J13"/>
      <c r="K13"/>
    </row>
    <row r="14" spans="1:11" x14ac:dyDescent="0.4">
      <c r="A14" s="28"/>
      <c r="B14" t="s">
        <v>21</v>
      </c>
      <c r="C14" s="24">
        <v>1</v>
      </c>
      <c r="D14" s="24" t="s">
        <v>8</v>
      </c>
      <c r="E14" s="23" t="s">
        <v>86</v>
      </c>
      <c r="F14" s="19"/>
      <c r="G14" s="18">
        <f t="shared" si="0"/>
        <v>0</v>
      </c>
      <c r="J14"/>
      <c r="K14"/>
    </row>
    <row r="15" spans="1:11" ht="29.15" x14ac:dyDescent="0.4">
      <c r="A15" s="28"/>
      <c r="B15" t="s">
        <v>22</v>
      </c>
      <c r="C15" s="24">
        <v>1</v>
      </c>
      <c r="D15" s="24" t="s">
        <v>8</v>
      </c>
      <c r="E15" s="23" t="s">
        <v>87</v>
      </c>
      <c r="F15" s="19"/>
      <c r="G15" s="18">
        <f t="shared" si="0"/>
        <v>0</v>
      </c>
      <c r="J15"/>
      <c r="K15"/>
    </row>
    <row r="16" spans="1:11" x14ac:dyDescent="0.4">
      <c r="A16" s="28"/>
      <c r="B16" t="s">
        <v>23</v>
      </c>
      <c r="C16" s="24">
        <v>2</v>
      </c>
      <c r="D16" s="24" t="s">
        <v>8</v>
      </c>
      <c r="E16" s="23"/>
      <c r="F16" s="19"/>
      <c r="G16" s="18">
        <f t="shared" si="0"/>
        <v>0</v>
      </c>
      <c r="J16"/>
      <c r="K16"/>
    </row>
    <row r="17" spans="1:11" ht="29.15" x14ac:dyDescent="0.4">
      <c r="A17" s="28"/>
      <c r="B17" t="s">
        <v>24</v>
      </c>
      <c r="C17" s="24">
        <v>1</v>
      </c>
      <c r="D17" s="24" t="s">
        <v>8</v>
      </c>
      <c r="E17" s="23" t="s">
        <v>88</v>
      </c>
      <c r="F17" s="19"/>
      <c r="G17" s="18">
        <f t="shared" si="0"/>
        <v>0</v>
      </c>
      <c r="J17"/>
      <c r="K17"/>
    </row>
    <row r="18" spans="1:11" x14ac:dyDescent="0.4">
      <c r="A18" s="28"/>
      <c r="B18" t="s">
        <v>25</v>
      </c>
      <c r="C18" s="24">
        <v>1</v>
      </c>
      <c r="D18" s="24" t="s">
        <v>8</v>
      </c>
      <c r="E18"/>
      <c r="F18" s="19"/>
      <c r="G18" s="18">
        <f t="shared" si="0"/>
        <v>0</v>
      </c>
      <c r="J18"/>
      <c r="K18"/>
    </row>
    <row r="19" spans="1:11" x14ac:dyDescent="0.4">
      <c r="A19" s="28"/>
      <c r="B19" t="s">
        <v>26</v>
      </c>
      <c r="C19" s="24">
        <v>2</v>
      </c>
      <c r="D19" s="24" t="s">
        <v>8</v>
      </c>
      <c r="E19"/>
      <c r="F19" s="19"/>
      <c r="G19" s="18">
        <f t="shared" si="0"/>
        <v>0</v>
      </c>
      <c r="J19"/>
      <c r="K19"/>
    </row>
    <row r="20" spans="1:11" x14ac:dyDescent="0.4">
      <c r="A20" s="28"/>
      <c r="B20" t="s">
        <v>27</v>
      </c>
      <c r="C20" s="24">
        <v>1</v>
      </c>
      <c r="D20" s="24" t="s">
        <v>8</v>
      </c>
      <c r="E20"/>
      <c r="F20" s="19"/>
      <c r="G20" s="18">
        <f t="shared" si="0"/>
        <v>0</v>
      </c>
      <c r="J20"/>
      <c r="K20"/>
    </row>
    <row r="21" spans="1:11" x14ac:dyDescent="0.4">
      <c r="A21" s="28"/>
      <c r="B21" t="s">
        <v>28</v>
      </c>
      <c r="C21" s="24">
        <v>1</v>
      </c>
      <c r="D21" s="24" t="s">
        <v>8</v>
      </c>
      <c r="E21"/>
      <c r="F21" s="19"/>
      <c r="G21" s="18">
        <f t="shared" si="0"/>
        <v>0</v>
      </c>
      <c r="J21"/>
      <c r="K21"/>
    </row>
    <row r="22" spans="1:11" x14ac:dyDescent="0.4">
      <c r="A22" s="28"/>
      <c r="B22" t="s">
        <v>29</v>
      </c>
      <c r="C22" s="24">
        <v>1</v>
      </c>
      <c r="D22" s="24" t="s">
        <v>8</v>
      </c>
      <c r="E22"/>
      <c r="F22" s="19"/>
      <c r="G22" s="18">
        <f t="shared" si="0"/>
        <v>0</v>
      </c>
      <c r="J22"/>
      <c r="K22"/>
    </row>
    <row r="23" spans="1:11" x14ac:dyDescent="0.4">
      <c r="A23" s="28"/>
      <c r="B23" t="s">
        <v>30</v>
      </c>
      <c r="C23" s="24">
        <v>2</v>
      </c>
      <c r="D23" s="24" t="s">
        <v>8</v>
      </c>
      <c r="E23"/>
      <c r="F23" s="19"/>
      <c r="G23" s="18">
        <f t="shared" si="0"/>
        <v>0</v>
      </c>
      <c r="J23"/>
      <c r="K23"/>
    </row>
    <row r="24" spans="1:11" x14ac:dyDescent="0.4">
      <c r="A24" s="28"/>
      <c r="B24" t="s">
        <v>31</v>
      </c>
      <c r="C24" s="24">
        <v>4</v>
      </c>
      <c r="D24" s="24" t="s">
        <v>8</v>
      </c>
      <c r="E24"/>
      <c r="F24" s="19"/>
      <c r="G24" s="18">
        <f t="shared" si="0"/>
        <v>0</v>
      </c>
      <c r="J24"/>
      <c r="K24"/>
    </row>
    <row r="25" spans="1:11" x14ac:dyDescent="0.4">
      <c r="A25" s="28"/>
      <c r="B25" t="s">
        <v>32</v>
      </c>
      <c r="C25" s="24">
        <v>2</v>
      </c>
      <c r="D25" s="24" t="s">
        <v>8</v>
      </c>
      <c r="E25"/>
      <c r="F25" s="19"/>
      <c r="G25" s="18">
        <f t="shared" si="0"/>
        <v>0</v>
      </c>
      <c r="J25"/>
      <c r="K25"/>
    </row>
    <row r="26" spans="1:11" x14ac:dyDescent="0.4">
      <c r="A26" s="28"/>
      <c r="B26" t="s">
        <v>33</v>
      </c>
      <c r="C26" s="24">
        <v>5</v>
      </c>
      <c r="D26" s="24" t="s">
        <v>8</v>
      </c>
      <c r="E26"/>
      <c r="F26" s="19"/>
      <c r="G26" s="18">
        <f t="shared" si="0"/>
        <v>0</v>
      </c>
    </row>
    <row r="27" spans="1:11" x14ac:dyDescent="0.4">
      <c r="A27" s="28"/>
      <c r="B27" t="s">
        <v>34</v>
      </c>
      <c r="C27" s="24">
        <v>4</v>
      </c>
      <c r="D27" s="24" t="s">
        <v>8</v>
      </c>
      <c r="E27"/>
      <c r="F27" s="19"/>
      <c r="G27" s="18">
        <f t="shared" si="0"/>
        <v>0</v>
      </c>
    </row>
    <row r="28" spans="1:11" x14ac:dyDescent="0.4">
      <c r="A28" s="28"/>
      <c r="B28" t="s">
        <v>35</v>
      </c>
      <c r="C28" s="24">
        <v>1</v>
      </c>
      <c r="D28" s="24" t="s">
        <v>8</v>
      </c>
      <c r="E28"/>
      <c r="F28" s="19"/>
      <c r="G28" s="18">
        <f t="shared" si="0"/>
        <v>0</v>
      </c>
    </row>
    <row r="29" spans="1:11" x14ac:dyDescent="0.4">
      <c r="A29" s="28"/>
      <c r="B29" t="s">
        <v>36</v>
      </c>
      <c r="C29" s="24">
        <v>3</v>
      </c>
      <c r="D29" s="24" t="s">
        <v>8</v>
      </c>
      <c r="E29"/>
      <c r="F29" s="19"/>
      <c r="G29" s="18">
        <f t="shared" si="0"/>
        <v>0</v>
      </c>
    </row>
    <row r="30" spans="1:11" x14ac:dyDescent="0.4">
      <c r="A30" s="28"/>
      <c r="B30" t="s">
        <v>37</v>
      </c>
      <c r="C30" s="24">
        <v>1</v>
      </c>
      <c r="D30" s="24" t="s">
        <v>8</v>
      </c>
      <c r="E30"/>
      <c r="F30" s="19"/>
      <c r="G30" s="18">
        <f t="shared" si="0"/>
        <v>0</v>
      </c>
    </row>
    <row r="31" spans="1:11" x14ac:dyDescent="0.4">
      <c r="A31" s="28"/>
      <c r="B31" t="s">
        <v>38</v>
      </c>
      <c r="C31" s="24">
        <v>2</v>
      </c>
      <c r="D31" s="24" t="s">
        <v>8</v>
      </c>
      <c r="E31" t="s">
        <v>89</v>
      </c>
      <c r="F31" s="19"/>
      <c r="G31" s="18">
        <f t="shared" si="0"/>
        <v>0</v>
      </c>
    </row>
    <row r="32" spans="1:11" x14ac:dyDescent="0.4">
      <c r="A32" s="28"/>
      <c r="B32" t="s">
        <v>39</v>
      </c>
      <c r="C32" s="24">
        <v>5</v>
      </c>
      <c r="D32" s="24" t="s">
        <v>8</v>
      </c>
      <c r="E32" t="s">
        <v>89</v>
      </c>
      <c r="F32" s="19"/>
      <c r="G32" s="18">
        <f t="shared" si="0"/>
        <v>0</v>
      </c>
    </row>
    <row r="33" spans="1:7" x14ac:dyDescent="0.4">
      <c r="A33" s="28"/>
      <c r="B33" t="s">
        <v>40</v>
      </c>
      <c r="C33" s="24">
        <v>3</v>
      </c>
      <c r="D33" s="24" t="s">
        <v>8</v>
      </c>
      <c r="E33" t="s">
        <v>89</v>
      </c>
      <c r="F33" s="19"/>
      <c r="G33" s="18">
        <f t="shared" si="0"/>
        <v>0</v>
      </c>
    </row>
    <row r="34" spans="1:7" x14ac:dyDescent="0.4">
      <c r="A34" s="28"/>
      <c r="B34" t="s">
        <v>41</v>
      </c>
      <c r="C34" s="24">
        <v>2</v>
      </c>
      <c r="D34" s="24" t="s">
        <v>8</v>
      </c>
      <c r="E34"/>
      <c r="F34" s="19"/>
      <c r="G34" s="18">
        <f t="shared" si="0"/>
        <v>0</v>
      </c>
    </row>
    <row r="35" spans="1:7" x14ac:dyDescent="0.4">
      <c r="A35" s="28"/>
      <c r="B35" t="s">
        <v>42</v>
      </c>
      <c r="C35" s="24">
        <v>1</v>
      </c>
      <c r="D35" s="24" t="s">
        <v>8</v>
      </c>
      <c r="E35"/>
      <c r="F35" s="19"/>
      <c r="G35" s="18">
        <f t="shared" si="0"/>
        <v>0</v>
      </c>
    </row>
    <row r="36" spans="1:7" x14ac:dyDescent="0.4">
      <c r="A36" s="28"/>
      <c r="B36" t="s">
        <v>43</v>
      </c>
      <c r="C36" s="24">
        <v>4</v>
      </c>
      <c r="D36" s="24" t="s">
        <v>8</v>
      </c>
      <c r="E36" t="s">
        <v>90</v>
      </c>
      <c r="F36" s="19"/>
      <c r="G36" s="18">
        <f t="shared" si="0"/>
        <v>0</v>
      </c>
    </row>
    <row r="37" spans="1:7" x14ac:dyDescent="0.4">
      <c r="A37" s="28"/>
      <c r="B37" t="s">
        <v>44</v>
      </c>
      <c r="C37" s="24">
        <v>4</v>
      </c>
      <c r="D37" s="24" t="s">
        <v>8</v>
      </c>
      <c r="E37"/>
      <c r="F37" s="19"/>
      <c r="G37" s="18">
        <f t="shared" si="0"/>
        <v>0</v>
      </c>
    </row>
    <row r="38" spans="1:7" x14ac:dyDescent="0.4">
      <c r="A38" s="28"/>
      <c r="B38" t="s">
        <v>45</v>
      </c>
      <c r="C38" s="24">
        <v>4</v>
      </c>
      <c r="D38" s="24" t="s">
        <v>8</v>
      </c>
      <c r="E38" t="s">
        <v>90</v>
      </c>
      <c r="F38" s="19"/>
      <c r="G38" s="18">
        <f t="shared" si="0"/>
        <v>0</v>
      </c>
    </row>
    <row r="39" spans="1:7" x14ac:dyDescent="0.4">
      <c r="A39" s="28"/>
      <c r="B39" t="s">
        <v>46</v>
      </c>
      <c r="C39" s="24">
        <v>2</v>
      </c>
      <c r="D39" s="24" t="s">
        <v>8</v>
      </c>
      <c r="E39" t="s">
        <v>89</v>
      </c>
      <c r="F39" s="19"/>
      <c r="G39" s="18">
        <f t="shared" si="0"/>
        <v>0</v>
      </c>
    </row>
    <row r="40" spans="1:7" x14ac:dyDescent="0.4">
      <c r="A40" s="28"/>
      <c r="B40" t="s">
        <v>47</v>
      </c>
      <c r="C40" s="24">
        <v>4</v>
      </c>
      <c r="D40" s="24" t="s">
        <v>8</v>
      </c>
      <c r="E40"/>
      <c r="F40" s="19"/>
      <c r="G40" s="18">
        <f t="shared" si="0"/>
        <v>0</v>
      </c>
    </row>
    <row r="41" spans="1:7" x14ac:dyDescent="0.4">
      <c r="A41" s="28"/>
      <c r="B41" t="s">
        <v>48</v>
      </c>
      <c r="C41" s="24">
        <v>6</v>
      </c>
      <c r="D41" s="24" t="s">
        <v>8</v>
      </c>
      <c r="E41"/>
      <c r="F41" s="19"/>
      <c r="G41" s="18">
        <f t="shared" si="0"/>
        <v>0</v>
      </c>
    </row>
    <row r="42" spans="1:7" x14ac:dyDescent="0.4">
      <c r="A42" s="28"/>
      <c r="B42" t="s">
        <v>49</v>
      </c>
      <c r="C42" s="24">
        <v>8</v>
      </c>
      <c r="D42" s="24" t="s">
        <v>8</v>
      </c>
      <c r="E42"/>
      <c r="F42" s="19"/>
      <c r="G42" s="18">
        <f t="shared" si="0"/>
        <v>0</v>
      </c>
    </row>
    <row r="43" spans="1:7" x14ac:dyDescent="0.4">
      <c r="A43" s="28"/>
      <c r="B43" t="s">
        <v>50</v>
      </c>
      <c r="C43" s="24">
        <v>2</v>
      </c>
      <c r="D43" s="24" t="s">
        <v>8</v>
      </c>
      <c r="E43"/>
      <c r="F43" s="19"/>
      <c r="G43" s="18">
        <f t="shared" si="0"/>
        <v>0</v>
      </c>
    </row>
    <row r="44" spans="1:7" x14ac:dyDescent="0.4">
      <c r="A44" s="28"/>
      <c r="B44" t="s">
        <v>51</v>
      </c>
      <c r="C44" s="24">
        <v>7</v>
      </c>
      <c r="D44" s="24" t="s">
        <v>8</v>
      </c>
      <c r="E44"/>
      <c r="F44" s="19"/>
      <c r="G44" s="18">
        <f t="shared" si="0"/>
        <v>0</v>
      </c>
    </row>
    <row r="45" spans="1:7" x14ac:dyDescent="0.4">
      <c r="A45" s="28"/>
      <c r="B45" t="s">
        <v>52</v>
      </c>
      <c r="C45" s="24">
        <v>9</v>
      </c>
      <c r="D45" s="24" t="s">
        <v>8</v>
      </c>
      <c r="E45"/>
      <c r="F45" s="19"/>
      <c r="G45" s="18">
        <f t="shared" si="0"/>
        <v>0</v>
      </c>
    </row>
    <row r="46" spans="1:7" x14ac:dyDescent="0.4">
      <c r="A46" s="28"/>
      <c r="B46" t="s">
        <v>53</v>
      </c>
      <c r="C46" s="24">
        <v>1</v>
      </c>
      <c r="D46" s="24" t="s">
        <v>8</v>
      </c>
      <c r="E46"/>
      <c r="F46" s="19"/>
      <c r="G46" s="18">
        <f t="shared" si="0"/>
        <v>0</v>
      </c>
    </row>
    <row r="47" spans="1:7" x14ac:dyDescent="0.4">
      <c r="A47" s="28"/>
      <c r="B47" t="s">
        <v>54</v>
      </c>
      <c r="C47" s="24">
        <v>2</v>
      </c>
      <c r="D47" s="24" t="s">
        <v>8</v>
      </c>
      <c r="E47"/>
      <c r="F47" s="19"/>
      <c r="G47" s="18">
        <f t="shared" si="0"/>
        <v>0</v>
      </c>
    </row>
    <row r="48" spans="1:7" x14ac:dyDescent="0.4">
      <c r="A48" s="28"/>
      <c r="B48" t="s">
        <v>55</v>
      </c>
      <c r="C48" s="24">
        <v>2</v>
      </c>
      <c r="D48" s="24" t="s">
        <v>8</v>
      </c>
      <c r="E48"/>
      <c r="F48" s="19"/>
      <c r="G48" s="18">
        <f t="shared" si="0"/>
        <v>0</v>
      </c>
    </row>
    <row r="49" spans="1:7" x14ac:dyDescent="0.4">
      <c r="A49" s="28"/>
      <c r="B49" t="s">
        <v>56</v>
      </c>
      <c r="C49" s="24">
        <v>1</v>
      </c>
      <c r="D49" s="24" t="s">
        <v>8</v>
      </c>
      <c r="E49"/>
      <c r="F49" s="19"/>
      <c r="G49" s="18">
        <f t="shared" si="0"/>
        <v>0</v>
      </c>
    </row>
    <row r="50" spans="1:7" x14ac:dyDescent="0.4">
      <c r="A50" s="28"/>
      <c r="B50" t="s">
        <v>57</v>
      </c>
      <c r="C50" s="24">
        <v>1</v>
      </c>
      <c r="D50" s="24" t="s">
        <v>8</v>
      </c>
      <c r="E50" t="s">
        <v>85</v>
      </c>
      <c r="F50" s="19"/>
      <c r="G50" s="18">
        <f t="shared" si="0"/>
        <v>0</v>
      </c>
    </row>
    <row r="51" spans="1:7" x14ac:dyDescent="0.4">
      <c r="A51" s="28"/>
      <c r="B51" t="s">
        <v>58</v>
      </c>
      <c r="C51" s="24">
        <v>5</v>
      </c>
      <c r="D51" s="24" t="s">
        <v>8</v>
      </c>
      <c r="E51"/>
      <c r="F51" s="19"/>
      <c r="G51" s="18">
        <f t="shared" ref="G51:G67" si="1">F51*C51</f>
        <v>0</v>
      </c>
    </row>
    <row r="52" spans="1:7" x14ac:dyDescent="0.4">
      <c r="A52" s="28"/>
      <c r="B52" t="s">
        <v>59</v>
      </c>
      <c r="C52" s="24">
        <v>1</v>
      </c>
      <c r="D52" s="24" t="s">
        <v>8</v>
      </c>
      <c r="E52"/>
      <c r="F52" s="19"/>
      <c r="G52" s="18">
        <f t="shared" si="1"/>
        <v>0</v>
      </c>
    </row>
    <row r="53" spans="1:7" x14ac:dyDescent="0.4">
      <c r="A53" s="28"/>
      <c r="B53" t="s">
        <v>60</v>
      </c>
      <c r="C53" s="24">
        <v>2</v>
      </c>
      <c r="D53" s="24" t="s">
        <v>8</v>
      </c>
      <c r="E53"/>
      <c r="F53" s="19"/>
      <c r="G53" s="18">
        <f t="shared" si="1"/>
        <v>0</v>
      </c>
    </row>
    <row r="54" spans="1:7" x14ac:dyDescent="0.4">
      <c r="A54" s="28"/>
      <c r="B54" t="s">
        <v>61</v>
      </c>
      <c r="C54" s="24">
        <v>1</v>
      </c>
      <c r="D54" s="24" t="s">
        <v>8</v>
      </c>
      <c r="E54"/>
      <c r="F54" s="19"/>
      <c r="G54" s="18">
        <f t="shared" si="1"/>
        <v>0</v>
      </c>
    </row>
    <row r="55" spans="1:7" x14ac:dyDescent="0.4">
      <c r="A55" s="28"/>
      <c r="B55" t="s">
        <v>62</v>
      </c>
      <c r="C55" s="24">
        <v>1</v>
      </c>
      <c r="D55" s="24" t="s">
        <v>8</v>
      </c>
      <c r="E55"/>
      <c r="F55" s="19"/>
      <c r="G55" s="18">
        <f t="shared" si="1"/>
        <v>0</v>
      </c>
    </row>
    <row r="56" spans="1:7" x14ac:dyDescent="0.4">
      <c r="A56" s="28"/>
      <c r="B56" t="s">
        <v>63</v>
      </c>
      <c r="C56" s="24">
        <v>2</v>
      </c>
      <c r="D56" s="24" t="s">
        <v>8</v>
      </c>
      <c r="E56"/>
      <c r="F56" s="19"/>
      <c r="G56" s="18">
        <f t="shared" si="1"/>
        <v>0</v>
      </c>
    </row>
    <row r="57" spans="1:7" x14ac:dyDescent="0.4">
      <c r="A57" s="28"/>
      <c r="B57" t="s">
        <v>64</v>
      </c>
      <c r="C57" s="24">
        <v>2</v>
      </c>
      <c r="D57" s="24" t="s">
        <v>8</v>
      </c>
      <c r="E57"/>
      <c r="F57" s="19"/>
      <c r="G57" s="18">
        <f t="shared" si="1"/>
        <v>0</v>
      </c>
    </row>
    <row r="58" spans="1:7" x14ac:dyDescent="0.4">
      <c r="A58" s="28"/>
      <c r="B58" t="s">
        <v>65</v>
      </c>
      <c r="C58" s="24">
        <v>2</v>
      </c>
      <c r="D58" s="24" t="s">
        <v>8</v>
      </c>
      <c r="E58"/>
      <c r="F58" s="19"/>
      <c r="G58" s="18">
        <f t="shared" si="1"/>
        <v>0</v>
      </c>
    </row>
    <row r="59" spans="1:7" x14ac:dyDescent="0.4">
      <c r="A59" s="28"/>
      <c r="B59" t="s">
        <v>66</v>
      </c>
      <c r="C59" s="24">
        <v>8</v>
      </c>
      <c r="D59" s="24" t="s">
        <v>8</v>
      </c>
      <c r="E59"/>
      <c r="F59" s="19"/>
      <c r="G59" s="18">
        <f t="shared" si="1"/>
        <v>0</v>
      </c>
    </row>
    <row r="60" spans="1:7" x14ac:dyDescent="0.4">
      <c r="A60" s="28"/>
      <c r="B60" t="s">
        <v>67</v>
      </c>
      <c r="C60" s="24">
        <v>1</v>
      </c>
      <c r="D60" s="24" t="s">
        <v>8</v>
      </c>
      <c r="E60"/>
      <c r="F60" s="19"/>
      <c r="G60" s="18">
        <f t="shared" si="1"/>
        <v>0</v>
      </c>
    </row>
    <row r="61" spans="1:7" x14ac:dyDescent="0.4">
      <c r="A61" s="28"/>
      <c r="B61" t="s">
        <v>68</v>
      </c>
      <c r="C61" s="24">
        <v>1</v>
      </c>
      <c r="D61" s="24" t="s">
        <v>8</v>
      </c>
      <c r="E61"/>
      <c r="F61" s="19"/>
      <c r="G61" s="18">
        <f t="shared" si="1"/>
        <v>0</v>
      </c>
    </row>
    <row r="62" spans="1:7" x14ac:dyDescent="0.4">
      <c r="A62" s="28"/>
      <c r="B62" t="s">
        <v>69</v>
      </c>
      <c r="C62" s="24">
        <v>4</v>
      </c>
      <c r="D62" s="24" t="s">
        <v>8</v>
      </c>
      <c r="E62"/>
      <c r="F62" s="19"/>
      <c r="G62" s="18">
        <f t="shared" si="1"/>
        <v>0</v>
      </c>
    </row>
    <row r="63" spans="1:7" x14ac:dyDescent="0.4">
      <c r="A63" s="28"/>
      <c r="B63" t="s">
        <v>70</v>
      </c>
      <c r="C63" s="24">
        <v>1</v>
      </c>
      <c r="D63" s="24" t="s">
        <v>8</v>
      </c>
      <c r="E63"/>
      <c r="F63" s="19"/>
      <c r="G63" s="18">
        <f t="shared" si="1"/>
        <v>0</v>
      </c>
    </row>
    <row r="64" spans="1:7" ht="29.15" x14ac:dyDescent="0.4">
      <c r="A64" s="28"/>
      <c r="B64" t="s">
        <v>71</v>
      </c>
      <c r="C64" s="24">
        <v>2</v>
      </c>
      <c r="D64" s="24" t="s">
        <v>8</v>
      </c>
      <c r="E64" s="23" t="s">
        <v>91</v>
      </c>
      <c r="F64" s="19"/>
      <c r="G64" s="18">
        <f t="shared" si="1"/>
        <v>0</v>
      </c>
    </row>
    <row r="65" spans="1:7" x14ac:dyDescent="0.4">
      <c r="A65" s="28"/>
      <c r="B65" t="s">
        <v>72</v>
      </c>
      <c r="C65" s="24">
        <v>2</v>
      </c>
      <c r="D65" s="24" t="s">
        <v>8</v>
      </c>
      <c r="E65"/>
      <c r="F65" s="19"/>
      <c r="G65" s="18">
        <f t="shared" si="1"/>
        <v>0</v>
      </c>
    </row>
    <row r="66" spans="1:7" x14ac:dyDescent="0.4">
      <c r="A66" s="28"/>
      <c r="B66" t="s">
        <v>73</v>
      </c>
      <c r="C66" s="24">
        <v>12</v>
      </c>
      <c r="D66" s="24" t="s">
        <v>8</v>
      </c>
      <c r="E66"/>
      <c r="F66" s="19"/>
      <c r="G66" s="18">
        <f t="shared" si="1"/>
        <v>0</v>
      </c>
    </row>
    <row r="67" spans="1:7" x14ac:dyDescent="0.4">
      <c r="A67" s="28"/>
      <c r="B67" t="s">
        <v>74</v>
      </c>
      <c r="C67" s="24">
        <v>1</v>
      </c>
      <c r="D67" s="24" t="s">
        <v>8</v>
      </c>
      <c r="E67"/>
      <c r="F67" s="19"/>
      <c r="G67" s="18">
        <f t="shared" si="1"/>
        <v>0</v>
      </c>
    </row>
    <row r="68" spans="1:7" x14ac:dyDescent="0.4">
      <c r="A68" s="28"/>
      <c r="B68" s="21" t="s">
        <v>75</v>
      </c>
      <c r="C68" s="24">
        <v>1</v>
      </c>
      <c r="D68" s="24" t="s">
        <v>8</v>
      </c>
      <c r="E68"/>
      <c r="F68" s="19"/>
      <c r="G68" s="18">
        <f t="shared" ref="G68:G79" si="2">F68*C68</f>
        <v>0</v>
      </c>
    </row>
    <row r="69" spans="1:7" x14ac:dyDescent="0.4">
      <c r="A69" s="28"/>
      <c r="B69" s="21" t="s">
        <v>76</v>
      </c>
      <c r="C69" s="24">
        <v>4</v>
      </c>
      <c r="D69" s="24" t="s">
        <v>8</v>
      </c>
      <c r="E69"/>
      <c r="F69" s="19"/>
      <c r="G69" s="18">
        <f t="shared" si="2"/>
        <v>0</v>
      </c>
    </row>
    <row r="70" spans="1:7" x14ac:dyDescent="0.4">
      <c r="A70" s="28"/>
      <c r="B70" s="21" t="s">
        <v>77</v>
      </c>
      <c r="C70" s="24">
        <v>2</v>
      </c>
      <c r="D70" s="24" t="s">
        <v>8</v>
      </c>
      <c r="E70"/>
      <c r="F70" s="19"/>
      <c r="G70" s="18">
        <f t="shared" si="2"/>
        <v>0</v>
      </c>
    </row>
    <row r="71" spans="1:7" x14ac:dyDescent="0.4">
      <c r="A71" s="28"/>
      <c r="B71" s="20"/>
      <c r="C71" s="25"/>
      <c r="D71" s="25"/>
      <c r="E71" s="20"/>
      <c r="F71" s="20"/>
      <c r="G71" s="20"/>
    </row>
    <row r="72" spans="1:7" x14ac:dyDescent="0.4">
      <c r="A72" s="28"/>
      <c r="B72" t="s">
        <v>78</v>
      </c>
      <c r="C72" s="24">
        <v>10</v>
      </c>
      <c r="D72" s="24" t="s">
        <v>9</v>
      </c>
      <c r="E72"/>
      <c r="F72" s="19"/>
      <c r="G72" s="18">
        <f t="shared" si="2"/>
        <v>0</v>
      </c>
    </row>
    <row r="73" spans="1:7" x14ac:dyDescent="0.4">
      <c r="A73" s="28"/>
      <c r="B73" t="s">
        <v>79</v>
      </c>
      <c r="C73" s="24">
        <v>20</v>
      </c>
      <c r="D73" s="24" t="s">
        <v>9</v>
      </c>
      <c r="E73"/>
      <c r="F73" s="19"/>
      <c r="G73" s="18">
        <f t="shared" si="2"/>
        <v>0</v>
      </c>
    </row>
    <row r="74" spans="1:7" x14ac:dyDescent="0.4">
      <c r="A74" s="28"/>
      <c r="B74" t="s">
        <v>80</v>
      </c>
      <c r="C74" s="24">
        <v>10</v>
      </c>
      <c r="D74" s="24" t="s">
        <v>9</v>
      </c>
      <c r="E74"/>
      <c r="F74" s="19"/>
      <c r="G74" s="18">
        <f t="shared" si="2"/>
        <v>0</v>
      </c>
    </row>
    <row r="75" spans="1:7" x14ac:dyDescent="0.4">
      <c r="A75" s="28"/>
      <c r="B75" t="s">
        <v>81</v>
      </c>
      <c r="C75" s="24">
        <v>10</v>
      </c>
      <c r="D75" s="24" t="s">
        <v>9</v>
      </c>
      <c r="E75"/>
      <c r="F75" s="19"/>
      <c r="G75" s="18">
        <f t="shared" si="2"/>
        <v>0</v>
      </c>
    </row>
    <row r="76" spans="1:7" x14ac:dyDescent="0.4">
      <c r="A76" s="28"/>
      <c r="B76" t="s">
        <v>82</v>
      </c>
      <c r="C76" s="24">
        <v>10</v>
      </c>
      <c r="D76" s="24" t="s">
        <v>9</v>
      </c>
      <c r="E76"/>
      <c r="F76" s="19"/>
      <c r="G76" s="18">
        <f t="shared" si="2"/>
        <v>0</v>
      </c>
    </row>
    <row r="77" spans="1:7" x14ac:dyDescent="0.4">
      <c r="A77" s="28"/>
      <c r="B77" s="20"/>
      <c r="C77" s="25"/>
      <c r="D77" s="25"/>
      <c r="E77" s="20"/>
      <c r="F77" s="20"/>
      <c r="G77" s="20"/>
    </row>
    <row r="78" spans="1:7" ht="43.75" x14ac:dyDescent="0.4">
      <c r="A78" s="28"/>
      <c r="B78" s="23" t="s">
        <v>83</v>
      </c>
      <c r="C78" s="26">
        <v>1</v>
      </c>
      <c r="D78" s="26" t="s">
        <v>8</v>
      </c>
      <c r="E78" s="22" t="s">
        <v>97</v>
      </c>
      <c r="F78" s="19"/>
      <c r="G78" s="18">
        <f t="shared" si="2"/>
        <v>0</v>
      </c>
    </row>
    <row r="79" spans="1:7" ht="43.75" x14ac:dyDescent="0.4">
      <c r="A79" s="28"/>
      <c r="B79" s="23" t="s">
        <v>84</v>
      </c>
      <c r="C79" s="26">
        <v>1</v>
      </c>
      <c r="D79" s="26" t="s">
        <v>8</v>
      </c>
      <c r="E79" s="22" t="s">
        <v>96</v>
      </c>
      <c r="F79" s="19"/>
      <c r="G79" s="18">
        <f t="shared" si="2"/>
        <v>0</v>
      </c>
    </row>
    <row r="80" spans="1:7" ht="15" thickBot="1" x14ac:dyDescent="0.45"/>
    <row r="81" spans="1:7" ht="15" thickBot="1" x14ac:dyDescent="0.45">
      <c r="A81" s="33" t="s">
        <v>3</v>
      </c>
      <c r="B81" s="33"/>
      <c r="C81" s="33"/>
      <c r="D81" s="33"/>
      <c r="E81" s="33"/>
      <c r="F81" s="34"/>
      <c r="G81" s="15">
        <f>SUM(G4:G79)</f>
        <v>0</v>
      </c>
    </row>
  </sheetData>
  <protectedRanges>
    <protectedRange sqref="F1" name="Oblast1"/>
  </protectedRanges>
  <mergeCells count="1">
    <mergeCell ref="A81:F81"/>
  </mergeCells>
  <pageMargins left="0.7" right="0.7" top="0.78740157499999996" bottom="0.78740157499999996" header="0.3" footer="0.3"/>
  <pageSetup paperSize="9" scale="8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Fullmatik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Kráčmar</dc:creator>
  <cp:lastModifiedBy>Dadavid</cp:lastModifiedBy>
  <cp:lastPrinted>2022-06-24T08:36:59Z</cp:lastPrinted>
  <dcterms:created xsi:type="dcterms:W3CDTF">2022-02-02T09:20:53Z</dcterms:created>
  <dcterms:modified xsi:type="dcterms:W3CDTF">2022-07-14T09:49:15Z</dcterms:modified>
</cp:coreProperties>
</file>