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8" yWindow="65428" windowWidth="23256" windowHeight="12576" activeTab="2"/>
  </bookViews>
  <sheets>
    <sheet name="Souhrn" sheetId="2" r:id="rId1"/>
    <sheet name="Fullmatik" sheetId="1" r:id="rId2"/>
    <sheet name="Strand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<sst xmlns="http://schemas.openxmlformats.org/spreadsheetml/2006/main" count="693" uniqueCount="365">
  <si>
    <t>Název</t>
  </si>
  <si>
    <t>Číslo výkresu</t>
  </si>
  <si>
    <t>Polotovar</t>
  </si>
  <si>
    <t>Materiál</t>
  </si>
  <si>
    <t>ORIENTACE TUB</t>
  </si>
  <si>
    <t>V000034519</t>
  </si>
  <si>
    <t>AISI 304</t>
  </si>
  <si>
    <t>PŘÍRUBA</t>
  </si>
  <si>
    <t>DRŽÁK</t>
  </si>
  <si>
    <t>DESKA</t>
  </si>
  <si>
    <t>V000034444</t>
  </si>
  <si>
    <t>DVOJITÉ PLNĚNÍ</t>
  </si>
  <si>
    <t>AISI 316L</t>
  </si>
  <si>
    <t>AISI 304L</t>
  </si>
  <si>
    <t>V000034312</t>
  </si>
  <si>
    <t>POHON PLNĚNÍ</t>
  </si>
  <si>
    <t>V000034355</t>
  </si>
  <si>
    <t>PODLOŽKA</t>
  </si>
  <si>
    <t>DVOJITÉ NAHŘÍVÁNÍ</t>
  </si>
  <si>
    <t>V000034595</t>
  </si>
  <si>
    <t>VINKL</t>
  </si>
  <si>
    <t>PODSTAVEC</t>
  </si>
  <si>
    <t>DVOJSTISK</t>
  </si>
  <si>
    <t>V000034822</t>
  </si>
  <si>
    <t>VYHAZOVAČ</t>
  </si>
  <si>
    <t>V000035154</t>
  </si>
  <si>
    <t>MATICE</t>
  </si>
  <si>
    <t>V000034964</t>
  </si>
  <si>
    <t>POHON VAČEK</t>
  </si>
  <si>
    <t>V000034669</t>
  </si>
  <si>
    <t>ZDVIH NAHŘÍVÁNÍ</t>
  </si>
  <si>
    <t>V000035786</t>
  </si>
  <si>
    <t>MYCÍ POTRUBÍ</t>
  </si>
  <si>
    <t>SKLUZ ODSTŘIŽKŮ</t>
  </si>
  <si>
    <t>V000035566</t>
  </si>
  <si>
    <t>VRCHNÍ RÁM SESTAVENÝ</t>
  </si>
  <si>
    <t>V000034283</t>
  </si>
  <si>
    <t>10-441x240</t>
  </si>
  <si>
    <t>VRCHNÍ KRYT</t>
  </si>
  <si>
    <t>OVLÁDACÍ PANEL KPL.</t>
  </si>
  <si>
    <t>V000033898</t>
  </si>
  <si>
    <t>STŮL</t>
  </si>
  <si>
    <t>V000034492</t>
  </si>
  <si>
    <t>LOŽE</t>
  </si>
  <si>
    <t>V000034033</t>
  </si>
  <si>
    <t>STŮL KOMPLET</t>
  </si>
  <si>
    <t>V000035935</t>
  </si>
  <si>
    <t>V000034491</t>
  </si>
  <si>
    <t>cena za kus bez DPH</t>
  </si>
  <si>
    <t>cena celkem bez DPH</t>
  </si>
  <si>
    <t>ČLÁNKOVÝ DOPRAVNÍK 32-100</t>
  </si>
  <si>
    <t>V000036982</t>
  </si>
  <si>
    <t>ROBOT KOMPLET</t>
  </si>
  <si>
    <t>V000038891</t>
  </si>
  <si>
    <t>VSTUPNÍ DOPRAVNÍK</t>
  </si>
  <si>
    <t>V000036571</t>
  </si>
  <si>
    <t>BOČNICE</t>
  </si>
  <si>
    <t>Fullmatik</t>
  </si>
  <si>
    <t>Strand</t>
  </si>
  <si>
    <t>Celková cena v Kč bez DPH</t>
  </si>
  <si>
    <t>Hodnota DPH</t>
  </si>
  <si>
    <t>DRŽÁK ČIDLA</t>
  </si>
  <si>
    <t>V000029190</t>
  </si>
  <si>
    <t>3-60x94,79</t>
  </si>
  <si>
    <t>PODLOŽKA 16x6</t>
  </si>
  <si>
    <t>V000029899</t>
  </si>
  <si>
    <t>3-16x16</t>
  </si>
  <si>
    <t>PODLOŽKA 19x5</t>
  </si>
  <si>
    <t>V000029900</t>
  </si>
  <si>
    <t>4-19x19</t>
  </si>
  <si>
    <t>PODLOŽKA 15x4x5</t>
  </si>
  <si>
    <t>V000031444</t>
  </si>
  <si>
    <t>2-15x15</t>
  </si>
  <si>
    <t>PODLOŽKA 30x12,5 ŠIPKA</t>
  </si>
  <si>
    <t>V000032198</t>
  </si>
  <si>
    <t>3-30x30</t>
  </si>
  <si>
    <t>DESKA MOTORU</t>
  </si>
  <si>
    <t>V000034548</t>
  </si>
  <si>
    <t>10-241,4x70</t>
  </si>
  <si>
    <t>OPĚRKA I.</t>
  </si>
  <si>
    <t>V000029273</t>
  </si>
  <si>
    <t>1,5-15x9,5</t>
  </si>
  <si>
    <t>V000034352</t>
  </si>
  <si>
    <t>8-196,1x90</t>
  </si>
  <si>
    <t>PODLOŽKA 30x7</t>
  </si>
  <si>
    <t>V000030166</t>
  </si>
  <si>
    <t>V000030367</t>
  </si>
  <si>
    <t>10-250x150</t>
  </si>
  <si>
    <t>LIŠTA ČIDEL</t>
  </si>
  <si>
    <t>V000030459</t>
  </si>
  <si>
    <t>3-224,79x80</t>
  </si>
  <si>
    <t>PODLOŽKA 20x9</t>
  </si>
  <si>
    <t>V000030571</t>
  </si>
  <si>
    <t>5-20x20</t>
  </si>
  <si>
    <t>V000028683</t>
  </si>
  <si>
    <t>5-60x60</t>
  </si>
  <si>
    <t>DVOJMATICE</t>
  </si>
  <si>
    <t>V000038368</t>
  </si>
  <si>
    <t>10-95x32</t>
  </si>
  <si>
    <t>V000034626</t>
  </si>
  <si>
    <t>3-95x95</t>
  </si>
  <si>
    <t>KRYT</t>
  </si>
  <si>
    <t>V000034627</t>
  </si>
  <si>
    <t>2-74x74</t>
  </si>
  <si>
    <t>STĚNA ODSÁVÁNÍ</t>
  </si>
  <si>
    <t>V000034653</t>
  </si>
  <si>
    <t>2-235,13x35</t>
  </si>
  <si>
    <t>V000034628</t>
  </si>
  <si>
    <t>V000035646</t>
  </si>
  <si>
    <t>15-130x100</t>
  </si>
  <si>
    <t>PLECH PŘEDSTISK</t>
  </si>
  <si>
    <t>V000034694</t>
  </si>
  <si>
    <t>2-86x20</t>
  </si>
  <si>
    <t>PLOCHA NÁSTAVCE 10</t>
  </si>
  <si>
    <t>V000034692</t>
  </si>
  <si>
    <t>2-86x10</t>
  </si>
  <si>
    <t>DRŽÁK NÁSTAVCE</t>
  </si>
  <si>
    <t>V000034691</t>
  </si>
  <si>
    <t>2-86x13</t>
  </si>
  <si>
    <t>KORÝTKO</t>
  </si>
  <si>
    <t>V000029082</t>
  </si>
  <si>
    <t>2-412x256</t>
  </si>
  <si>
    <t>OBLOUK</t>
  </si>
  <si>
    <t>V000029090</t>
  </si>
  <si>
    <t>1,5-140,29x96</t>
  </si>
  <si>
    <t>BOK</t>
  </si>
  <si>
    <t>V000029091</t>
  </si>
  <si>
    <t>2-130,6x40</t>
  </si>
  <si>
    <t>PODLOŽKA 40x22-6</t>
  </si>
  <si>
    <t>V000030062</t>
  </si>
  <si>
    <t>6-40x40</t>
  </si>
  <si>
    <t>V000035236</t>
  </si>
  <si>
    <t>10-50x50</t>
  </si>
  <si>
    <t>V000038266</t>
  </si>
  <si>
    <t>2-170,05x69</t>
  </si>
  <si>
    <t>PLECH</t>
  </si>
  <si>
    <t>V000038710</t>
  </si>
  <si>
    <t>2-100x65</t>
  </si>
  <si>
    <t>V000038716</t>
  </si>
  <si>
    <t>5-60x55</t>
  </si>
  <si>
    <t>V000035461</t>
  </si>
  <si>
    <t>5-30x30</t>
  </si>
  <si>
    <t>V000035558</t>
  </si>
  <si>
    <t>2-106,52x30</t>
  </si>
  <si>
    <t>ÚCHYT</t>
  </si>
  <si>
    <t>V000035783</t>
  </si>
  <si>
    <t>8-30x35</t>
  </si>
  <si>
    <t>V000035564</t>
  </si>
  <si>
    <t>2-317,05x270</t>
  </si>
  <si>
    <t>V000035569</t>
  </si>
  <si>
    <t>10-95x40</t>
  </si>
  <si>
    <t>NAVAŘOVACÍ MATICE 30x30x2; M8</t>
  </si>
  <si>
    <t>V000004696</t>
  </si>
  <si>
    <t>5-25x25</t>
  </si>
  <si>
    <t>ZÁTKA</t>
  </si>
  <si>
    <t>V000025529</t>
  </si>
  <si>
    <t>2-54x38</t>
  </si>
  <si>
    <t>PATKA</t>
  </si>
  <si>
    <t>V000034279</t>
  </si>
  <si>
    <t>10-80x80</t>
  </si>
  <si>
    <t>NAVAŘOVACÍ MATICE</t>
  </si>
  <si>
    <t>V000034280</t>
  </si>
  <si>
    <t>10-30x30</t>
  </si>
  <si>
    <t>V000034603</t>
  </si>
  <si>
    <t>10-256x147</t>
  </si>
  <si>
    <t>ŽEBRO</t>
  </si>
  <si>
    <t>V000035359</t>
  </si>
  <si>
    <t>10-192,09x94,36</t>
  </si>
  <si>
    <t>V000035462</t>
  </si>
  <si>
    <t>V000035467</t>
  </si>
  <si>
    <t>10-140x70</t>
  </si>
  <si>
    <t>V000035470</t>
  </si>
  <si>
    <t>5-98,45x35,08</t>
  </si>
  <si>
    <t>V000035474</t>
  </si>
  <si>
    <t>10-70x32</t>
  </si>
  <si>
    <t>V000035499</t>
  </si>
  <si>
    <t>10-135x79</t>
  </si>
  <si>
    <t>V000035518</t>
  </si>
  <si>
    <t>10-180x125</t>
  </si>
  <si>
    <t>V000035521</t>
  </si>
  <si>
    <t>5-89,41x34,13</t>
  </si>
  <si>
    <t>V000035568</t>
  </si>
  <si>
    <t>10-80x70</t>
  </si>
  <si>
    <t>PŘEDNÍ KRYT</t>
  </si>
  <si>
    <t>V000035595</t>
  </si>
  <si>
    <t>1,5-735x703,77</t>
  </si>
  <si>
    <t>LEVÝ KRYT</t>
  </si>
  <si>
    <t>V000035601</t>
  </si>
  <si>
    <t>1,5-286x470</t>
  </si>
  <si>
    <t>V000035615</t>
  </si>
  <si>
    <t>1,5-740x440</t>
  </si>
  <si>
    <t>V000035616</t>
  </si>
  <si>
    <t>1,5-441x204,6</t>
  </si>
  <si>
    <t>V000035626</t>
  </si>
  <si>
    <t>1,5-675x365</t>
  </si>
  <si>
    <t>BOČNÍ KRYT</t>
  </si>
  <si>
    <t>V000035712</t>
  </si>
  <si>
    <t>1,5-474,6x659,16</t>
  </si>
  <si>
    <t>V000035713</t>
  </si>
  <si>
    <t>1,5-1249x504,16</t>
  </si>
  <si>
    <t>V000035714</t>
  </si>
  <si>
    <t>1,5-474,6x386,16</t>
  </si>
  <si>
    <t>20x1800x385</t>
  </si>
  <si>
    <t>AW 6060</t>
  </si>
  <si>
    <t>V000037845</t>
  </si>
  <si>
    <t>1,5-510,89x475,58</t>
  </si>
  <si>
    <t>PRAVÝ KRYT</t>
  </si>
  <si>
    <t>V000038156</t>
  </si>
  <si>
    <t>V000024126</t>
  </si>
  <si>
    <t>5-95x95</t>
  </si>
  <si>
    <t>MEZIKRUŽÍ</t>
  </si>
  <si>
    <t>V000031095</t>
  </si>
  <si>
    <t>3-66x66</t>
  </si>
  <si>
    <t>V000035701</t>
  </si>
  <si>
    <t>5-50x12</t>
  </si>
  <si>
    <t>V000038175</t>
  </si>
  <si>
    <t>10-200x100</t>
  </si>
  <si>
    <t>V000037377</t>
  </si>
  <si>
    <t>15-195x193</t>
  </si>
  <si>
    <t>NAVAŘOVACÍ PLECH MATICE</t>
  </si>
  <si>
    <t>V000025541</t>
  </si>
  <si>
    <t>5-35x35</t>
  </si>
  <si>
    <t>OPĚRNÁ LIŠTA</t>
  </si>
  <si>
    <t>V000034040</t>
  </si>
  <si>
    <t>1,5-328x56,79</t>
  </si>
  <si>
    <t>KRYT PŘEDNÍ</t>
  </si>
  <si>
    <t>V000034049</t>
  </si>
  <si>
    <t>1-1413,05x880,02</t>
  </si>
  <si>
    <t>DĚLENÝ KRYT 1</t>
  </si>
  <si>
    <t>V000034158</t>
  </si>
  <si>
    <t>1,5-1136,58x897,07</t>
  </si>
  <si>
    <t>DĚLENÝ KRYT 2</t>
  </si>
  <si>
    <t>V000034159</t>
  </si>
  <si>
    <t>1,5-1048,77x897,07</t>
  </si>
  <si>
    <t>KRYCÍ PLECH</t>
  </si>
  <si>
    <t>V000034282</t>
  </si>
  <si>
    <t>1,5-2236,79x1136,79</t>
  </si>
  <si>
    <t>PÁSOVINA</t>
  </si>
  <si>
    <t>V000035289</t>
  </si>
  <si>
    <t>5-400x40</t>
  </si>
  <si>
    <t>V000035290</t>
  </si>
  <si>
    <t>1-793,05x880,02</t>
  </si>
  <si>
    <t>V000035705</t>
  </si>
  <si>
    <t>5-381,31x40</t>
  </si>
  <si>
    <t xml:space="preserve">Al. deska </t>
  </si>
  <si>
    <t>V000035252</t>
  </si>
  <si>
    <t>400x600x20</t>
  </si>
  <si>
    <t>V000034054</t>
  </si>
  <si>
    <t>2200x1100x20</t>
  </si>
  <si>
    <t>V000038066</t>
  </si>
  <si>
    <t>1,5-978x841,5</t>
  </si>
  <si>
    <t>V000025549</t>
  </si>
  <si>
    <t>V000025936</t>
  </si>
  <si>
    <t>5-25x30</t>
  </si>
  <si>
    <t>DRŽÁK ČIDLA DVEŘÍ</t>
  </si>
  <si>
    <t>V000028002</t>
  </si>
  <si>
    <t>3-99,79x52</t>
  </si>
  <si>
    <t>MATICE ČIDLA DVEŘÍ</t>
  </si>
  <si>
    <t>V000028003</t>
  </si>
  <si>
    <t>5-52x12</t>
  </si>
  <si>
    <t>V000029407</t>
  </si>
  <si>
    <t>3-40x15</t>
  </si>
  <si>
    <t>V000029412</t>
  </si>
  <si>
    <t>2-80x30</t>
  </si>
  <si>
    <t>V000036000</t>
  </si>
  <si>
    <t>1,5-137x812</t>
  </si>
  <si>
    <t>V000036019</t>
  </si>
  <si>
    <t>5-169,71x95,46</t>
  </si>
  <si>
    <t>V000036022</t>
  </si>
  <si>
    <t>V000038934</t>
  </si>
  <si>
    <t>5-125x77</t>
  </si>
  <si>
    <t>V000038935</t>
  </si>
  <si>
    <t>5-65x80</t>
  </si>
  <si>
    <t>V000038939</t>
  </si>
  <si>
    <t>1,5-85x30</t>
  </si>
  <si>
    <t>ŽLAB</t>
  </si>
  <si>
    <t>V000038903</t>
  </si>
  <si>
    <t>RÁMEČEK</t>
  </si>
  <si>
    <t>V000038894</t>
  </si>
  <si>
    <t>5-230x70</t>
  </si>
  <si>
    <t>VNĚJŠÍ PLECH</t>
  </si>
  <si>
    <t>V000038895</t>
  </si>
  <si>
    <t>1,5-242,45x230</t>
  </si>
  <si>
    <t>VNITŘNÍ PLECH</t>
  </si>
  <si>
    <t>V000038897</t>
  </si>
  <si>
    <t>1,5-230x129,49</t>
  </si>
  <si>
    <t>V000038904</t>
  </si>
  <si>
    <t>1,5-153x151,5</t>
  </si>
  <si>
    <t>V000036920</t>
  </si>
  <si>
    <t>1-18x18</t>
  </si>
  <si>
    <t>V000036927</t>
  </si>
  <si>
    <t>2-18x18</t>
  </si>
  <si>
    <t>V000037020</t>
  </si>
  <si>
    <t>3-675x30</t>
  </si>
  <si>
    <t>V000037129</t>
  </si>
  <si>
    <t>3-195x195</t>
  </si>
  <si>
    <t>V000036364</t>
  </si>
  <si>
    <t>5-149,27x80</t>
  </si>
  <si>
    <t>V000036416</t>
  </si>
  <si>
    <t>3-281,35x28</t>
  </si>
  <si>
    <t>DOLNÍ DESKA</t>
  </si>
  <si>
    <t>V000036690</t>
  </si>
  <si>
    <t>20-400x400</t>
  </si>
  <si>
    <t>V000036709</t>
  </si>
  <si>
    <t>10-110,68x39,28</t>
  </si>
  <si>
    <t>V000036710</t>
  </si>
  <si>
    <t>10-449,08x136,89</t>
  </si>
  <si>
    <t>V000037786</t>
  </si>
  <si>
    <t>5-104,31x96</t>
  </si>
  <si>
    <t>NAVAŘOVACÍ MATICE 40x40x2; M16</t>
  </si>
  <si>
    <t>V000000347</t>
  </si>
  <si>
    <t>10-35,5x35,5</t>
  </si>
  <si>
    <t>V000030141</t>
  </si>
  <si>
    <t>5-55x15</t>
  </si>
  <si>
    <t>=PODLOŽKA &lt;d70&gt;x&lt;d67&gt;</t>
  </si>
  <si>
    <t>V000036511</t>
  </si>
  <si>
    <t>3-1420x798,57</t>
  </si>
  <si>
    <t>BOČNICE MOTORU</t>
  </si>
  <si>
    <t>V000036598</t>
  </si>
  <si>
    <t>5-115x70</t>
  </si>
  <si>
    <t>BOČNICE POUZDRA</t>
  </si>
  <si>
    <t>V000036599</t>
  </si>
  <si>
    <t>V000036607</t>
  </si>
  <si>
    <t>3-855x798,57</t>
  </si>
  <si>
    <t>V000036621</t>
  </si>
  <si>
    <t>10-139,03x71,84</t>
  </si>
  <si>
    <t>V000036622</t>
  </si>
  <si>
    <t>10-149,74x90,69</t>
  </si>
  <si>
    <t>V000036626</t>
  </si>
  <si>
    <t>10-56x16</t>
  </si>
  <si>
    <t>V000036627</t>
  </si>
  <si>
    <t>10-122,54x72,31</t>
  </si>
  <si>
    <t>V000036640</t>
  </si>
  <si>
    <t>5-108,31x38</t>
  </si>
  <si>
    <t>V000036642</t>
  </si>
  <si>
    <t>5-146,31x38</t>
  </si>
  <si>
    <t>V000036666</t>
  </si>
  <si>
    <t>5-140,31x58</t>
  </si>
  <si>
    <t>V000036668</t>
  </si>
  <si>
    <t>10-60x58</t>
  </si>
  <si>
    <t>V000036679</t>
  </si>
  <si>
    <t>10-147,81x90,14</t>
  </si>
  <si>
    <t>SKLUZ</t>
  </si>
  <si>
    <t>V000036729</t>
  </si>
  <si>
    <t>2-1000x863,05</t>
  </si>
  <si>
    <t>V000036797</t>
  </si>
  <si>
    <t>5-121,31x40</t>
  </si>
  <si>
    <t>V000038116</t>
  </si>
  <si>
    <t>2-200x66,52</t>
  </si>
  <si>
    <t>V000038117</t>
  </si>
  <si>
    <t>2-460x305</t>
  </si>
  <si>
    <t>Držák</t>
  </si>
  <si>
    <t>V000036341</t>
  </si>
  <si>
    <t>5-382X98</t>
  </si>
  <si>
    <t>DRŽÁK VENTILŮ</t>
  </si>
  <si>
    <t>V000038462</t>
  </si>
  <si>
    <t>Část B - Laser</t>
  </si>
  <si>
    <t>Celková cena za Fullmatik bez DPH</t>
  </si>
  <si>
    <t>Celková cena za Strand bez DPH</t>
  </si>
  <si>
    <t>Celková cena bez DPH</t>
  </si>
  <si>
    <t>Celková cena včetně DPH</t>
  </si>
  <si>
    <t>MJ</t>
  </si>
  <si>
    <t>Počet</t>
  </si>
  <si>
    <t>ks</t>
  </si>
  <si>
    <t>Rozměry v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</si>
</sst>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1" xfId="0" applyNumberFormat="1" applyBorder="1" applyAlignment="1">
      <alignment horizontal="left"/>
    </xf>
    <xf numFmtId="0" fontId="3" fillId="0" borderId="1" xfId="0" applyFont="1" applyBorder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/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164" fontId="0" fillId="5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C3F0-46B3-4F15-90E6-CEE14591789C}">
  <dimension ref="C3:L11"/>
  <sheetViews>
    <sheetView workbookViewId="0" topLeftCell="A1">
      <selection activeCell="G6" sqref="G6"/>
    </sheetView>
  </sheetViews>
  <sheetFormatPr defaultColWidth="9.140625" defaultRowHeight="15"/>
  <cols>
    <col min="7" max="7" width="28.00390625" style="0" customWidth="1"/>
  </cols>
  <sheetData>
    <row r="3" spans="3:7" ht="15">
      <c r="C3" s="47" t="s">
        <v>356</v>
      </c>
      <c r="D3" s="47"/>
      <c r="E3" s="47"/>
      <c r="F3" s="47"/>
      <c r="G3" s="47"/>
    </row>
    <row r="4" spans="3:7" ht="15">
      <c r="C4" s="29"/>
      <c r="D4" s="29"/>
      <c r="E4" s="29"/>
      <c r="F4" s="29"/>
      <c r="G4" s="29"/>
    </row>
    <row r="5" spans="3:7" ht="15">
      <c r="C5" s="48" t="s">
        <v>357</v>
      </c>
      <c r="D5" s="48"/>
      <c r="E5" s="48"/>
      <c r="F5" s="48"/>
      <c r="G5" s="34">
        <f>Fullmatik!I115</f>
        <v>0</v>
      </c>
    </row>
    <row r="6" spans="3:7" ht="15">
      <c r="C6" s="49" t="s">
        <v>358</v>
      </c>
      <c r="D6" s="49"/>
      <c r="E6" s="49"/>
      <c r="F6" s="49"/>
      <c r="G6" s="34">
        <f>Strand!I39</f>
        <v>0</v>
      </c>
    </row>
    <row r="7" spans="3:9" ht="15">
      <c r="C7" s="41" t="s">
        <v>359</v>
      </c>
      <c r="D7" s="42"/>
      <c r="E7" s="42"/>
      <c r="F7" s="43"/>
      <c r="G7" s="27">
        <f>Fullmatik!I115+Strand!I39</f>
        <v>0</v>
      </c>
      <c r="H7" s="7"/>
      <c r="I7" s="7"/>
    </row>
    <row r="8" spans="3:12" ht="15">
      <c r="C8" s="44" t="s">
        <v>60</v>
      </c>
      <c r="D8" s="45"/>
      <c r="E8" s="45"/>
      <c r="F8" s="46"/>
      <c r="G8" s="27">
        <f>G7*0.21</f>
        <v>0</v>
      </c>
      <c r="H8" s="7"/>
      <c r="I8" s="23"/>
      <c r="J8" s="24"/>
      <c r="K8" s="25"/>
      <c r="L8" s="25"/>
    </row>
    <row r="9" spans="3:12" ht="15">
      <c r="C9" s="41" t="s">
        <v>360</v>
      </c>
      <c r="D9" s="42"/>
      <c r="E9" s="42"/>
      <c r="F9" s="43"/>
      <c r="G9" s="28">
        <f>G7*1.21</f>
        <v>0</v>
      </c>
      <c r="H9" s="18"/>
      <c r="I9" s="26"/>
      <c r="J9" s="25"/>
      <c r="K9" s="25"/>
      <c r="L9" s="25"/>
    </row>
    <row r="10" spans="9:12" ht="15">
      <c r="I10" s="25"/>
      <c r="J10" s="25"/>
      <c r="K10" s="25"/>
      <c r="L10" s="25"/>
    </row>
    <row r="11" spans="9:12" ht="15">
      <c r="I11" s="25"/>
      <c r="J11" s="25"/>
      <c r="K11" s="25"/>
      <c r="L11" s="25"/>
    </row>
  </sheetData>
  <mergeCells count="6">
    <mergeCell ref="C9:F9"/>
    <mergeCell ref="C8:F8"/>
    <mergeCell ref="C7:F7"/>
    <mergeCell ref="C3:G3"/>
    <mergeCell ref="C5:F5"/>
    <mergeCell ref="C6:F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workbookViewId="0" topLeftCell="C1">
      <pane ySplit="1" topLeftCell="A2" activePane="bottomLeft" state="frozen"/>
      <selection pane="bottomLeft" activeCell="H117" sqref="H117"/>
    </sheetView>
  </sheetViews>
  <sheetFormatPr defaultColWidth="9.140625" defaultRowHeight="15"/>
  <cols>
    <col min="2" max="2" width="36.28125" style="1" customWidth="1"/>
    <col min="3" max="3" width="18.57421875" style="1" customWidth="1"/>
    <col min="4" max="4" width="16.7109375" style="1" customWidth="1"/>
    <col min="5" max="5" width="17.57421875" style="1" customWidth="1"/>
    <col min="6" max="6" width="8.57421875" style="32" customWidth="1"/>
    <col min="7" max="7" width="8.57421875" style="36" customWidth="1"/>
    <col min="8" max="8" width="18.7109375" style="0" customWidth="1"/>
    <col min="9" max="9" width="21.8515625" style="0" customWidth="1"/>
    <col min="10" max="10" width="6.8515625" style="4" customWidth="1"/>
    <col min="11" max="11" width="9.28125" style="0" customWidth="1"/>
    <col min="12" max="12" width="10.00390625" style="0" customWidth="1"/>
    <col min="13" max="13" width="9.00390625" style="4" customWidth="1"/>
    <col min="14" max="14" width="8.140625" style="4" customWidth="1"/>
    <col min="15" max="15" width="8.7109375" style="0" customWidth="1"/>
  </cols>
  <sheetData>
    <row r="1" spans="2:14" ht="15">
      <c r="B1" s="10" t="s">
        <v>0</v>
      </c>
      <c r="C1" s="10" t="s">
        <v>1</v>
      </c>
      <c r="D1" s="10" t="s">
        <v>2</v>
      </c>
      <c r="E1" s="10" t="s">
        <v>3</v>
      </c>
      <c r="F1" s="30" t="s">
        <v>362</v>
      </c>
      <c r="G1" s="30" t="s">
        <v>361</v>
      </c>
      <c r="H1" s="10" t="s">
        <v>48</v>
      </c>
      <c r="I1" s="15" t="s">
        <v>49</v>
      </c>
      <c r="J1"/>
      <c r="M1"/>
      <c r="N1"/>
    </row>
    <row r="2" spans="1:9" s="18" customFormat="1" ht="15">
      <c r="A2" s="19" t="s">
        <v>57</v>
      </c>
      <c r="B2" s="19"/>
      <c r="C2" s="19"/>
      <c r="D2" s="19"/>
      <c r="E2" s="19"/>
      <c r="F2" s="39"/>
      <c r="G2" s="39"/>
      <c r="H2" s="19"/>
      <c r="I2" s="19"/>
    </row>
    <row r="3" spans="1:14" ht="15">
      <c r="A3" s="12"/>
      <c r="B3" s="2" t="s">
        <v>4</v>
      </c>
      <c r="C3" s="2" t="s">
        <v>5</v>
      </c>
      <c r="D3" s="2"/>
      <c r="E3" s="3"/>
      <c r="F3" s="38"/>
      <c r="G3" s="38"/>
      <c r="H3" s="3"/>
      <c r="I3" s="2"/>
      <c r="J3"/>
      <c r="M3"/>
      <c r="N3"/>
    </row>
    <row r="4" spans="1:14" ht="15">
      <c r="A4" s="12"/>
      <c r="B4" s="1" t="s">
        <v>61</v>
      </c>
      <c r="C4" s="1" t="s">
        <v>62</v>
      </c>
      <c r="D4" s="1" t="s">
        <v>63</v>
      </c>
      <c r="E4" s="1" t="s">
        <v>6</v>
      </c>
      <c r="F4" s="32">
        <v>2</v>
      </c>
      <c r="G4" s="32" t="s">
        <v>363</v>
      </c>
      <c r="H4" s="20"/>
      <c r="I4" s="16">
        <f aca="true" t="shared" si="0" ref="I4:I67">H4*F4</f>
        <v>0</v>
      </c>
      <c r="J4"/>
      <c r="M4"/>
      <c r="N4"/>
    </row>
    <row r="5" spans="1:14" ht="15">
      <c r="A5" s="12"/>
      <c r="B5" s="1" t="s">
        <v>64</v>
      </c>
      <c r="C5" s="1" t="s">
        <v>65</v>
      </c>
      <c r="D5" s="1" t="s">
        <v>66</v>
      </c>
      <c r="E5" s="1" t="s">
        <v>6</v>
      </c>
      <c r="F5" s="32">
        <v>6</v>
      </c>
      <c r="G5" s="32" t="s">
        <v>363</v>
      </c>
      <c r="H5" s="20"/>
      <c r="I5" s="16">
        <f t="shared" si="0"/>
        <v>0</v>
      </c>
      <c r="J5"/>
      <c r="M5"/>
      <c r="N5"/>
    </row>
    <row r="6" spans="1:14" ht="15">
      <c r="A6" s="12"/>
      <c r="B6" s="1" t="s">
        <v>67</v>
      </c>
      <c r="C6" s="1" t="s">
        <v>68</v>
      </c>
      <c r="D6" s="1" t="s">
        <v>69</v>
      </c>
      <c r="E6" s="1" t="s">
        <v>6</v>
      </c>
      <c r="F6" s="32">
        <v>2</v>
      </c>
      <c r="G6" s="32" t="s">
        <v>363</v>
      </c>
      <c r="H6" s="20"/>
      <c r="I6" s="16">
        <f t="shared" si="0"/>
        <v>0</v>
      </c>
      <c r="J6"/>
      <c r="M6"/>
      <c r="N6"/>
    </row>
    <row r="7" spans="1:14" ht="15">
      <c r="A7" s="12"/>
      <c r="B7" s="1" t="s">
        <v>70</v>
      </c>
      <c r="C7" s="1" t="s">
        <v>71</v>
      </c>
      <c r="D7" s="1" t="s">
        <v>72</v>
      </c>
      <c r="E7" s="1" t="s">
        <v>6</v>
      </c>
      <c r="F7" s="32">
        <v>2</v>
      </c>
      <c r="G7" s="32" t="s">
        <v>363</v>
      </c>
      <c r="H7" s="20"/>
      <c r="I7" s="16">
        <f t="shared" si="0"/>
        <v>0</v>
      </c>
      <c r="J7"/>
      <c r="M7"/>
      <c r="N7"/>
    </row>
    <row r="8" spans="1:14" ht="15">
      <c r="A8" s="12"/>
      <c r="B8" s="1" t="s">
        <v>73</v>
      </c>
      <c r="C8" s="1" t="s">
        <v>74</v>
      </c>
      <c r="D8" s="1" t="s">
        <v>75</v>
      </c>
      <c r="E8" s="1" t="s">
        <v>6</v>
      </c>
      <c r="F8" s="32">
        <v>2</v>
      </c>
      <c r="G8" s="32" t="s">
        <v>363</v>
      </c>
      <c r="H8" s="20"/>
      <c r="I8" s="16">
        <f t="shared" si="0"/>
        <v>0</v>
      </c>
      <c r="J8"/>
      <c r="M8"/>
      <c r="N8"/>
    </row>
    <row r="9" spans="1:14" ht="15">
      <c r="A9" s="12"/>
      <c r="B9" s="1" t="s">
        <v>76</v>
      </c>
      <c r="C9" s="1" t="s">
        <v>77</v>
      </c>
      <c r="D9" s="1" t="s">
        <v>78</v>
      </c>
      <c r="E9" s="1" t="s">
        <v>6</v>
      </c>
      <c r="F9" s="32">
        <v>1</v>
      </c>
      <c r="G9" s="32" t="s">
        <v>363</v>
      </c>
      <c r="H9" s="20"/>
      <c r="I9" s="16">
        <f t="shared" si="0"/>
        <v>0</v>
      </c>
      <c r="J9"/>
      <c r="M9"/>
      <c r="N9"/>
    </row>
    <row r="10" spans="1:14" ht="15">
      <c r="A10" s="12"/>
      <c r="B10" s="2" t="s">
        <v>11</v>
      </c>
      <c r="C10" s="2" t="s">
        <v>10</v>
      </c>
      <c r="D10" s="2"/>
      <c r="E10" s="2"/>
      <c r="F10" s="38"/>
      <c r="G10" s="38"/>
      <c r="H10" s="31"/>
      <c r="I10" s="31"/>
      <c r="J10"/>
      <c r="M10"/>
      <c r="N10"/>
    </row>
    <row r="11" spans="1:14" ht="15">
      <c r="A11" s="12"/>
      <c r="B11" s="1" t="s">
        <v>79</v>
      </c>
      <c r="C11" s="1" t="s">
        <v>80</v>
      </c>
      <c r="D11" s="1" t="s">
        <v>81</v>
      </c>
      <c r="E11" s="1" t="s">
        <v>12</v>
      </c>
      <c r="F11" s="32">
        <v>6</v>
      </c>
      <c r="G11" s="32" t="s">
        <v>363</v>
      </c>
      <c r="H11" s="20"/>
      <c r="I11" s="16">
        <f t="shared" si="0"/>
        <v>0</v>
      </c>
      <c r="J11"/>
      <c r="M11"/>
      <c r="N11"/>
    </row>
    <row r="12" spans="1:14" ht="15">
      <c r="A12" s="12"/>
      <c r="B12" s="2" t="s">
        <v>11</v>
      </c>
      <c r="C12" s="2" t="s">
        <v>14</v>
      </c>
      <c r="D12" s="2"/>
      <c r="E12" s="2"/>
      <c r="F12" s="38"/>
      <c r="G12" s="38"/>
      <c r="H12" s="31"/>
      <c r="I12" s="31"/>
      <c r="J12"/>
      <c r="M12"/>
      <c r="N12"/>
    </row>
    <row r="13" spans="1:14" ht="15">
      <c r="A13" s="12"/>
      <c r="B13" s="1" t="s">
        <v>8</v>
      </c>
      <c r="C13" s="1" t="s">
        <v>82</v>
      </c>
      <c r="D13" s="1" t="s">
        <v>83</v>
      </c>
      <c r="E13" s="1" t="s">
        <v>6</v>
      </c>
      <c r="F13" s="32">
        <v>1</v>
      </c>
      <c r="G13" s="32" t="s">
        <v>363</v>
      </c>
      <c r="H13" s="20"/>
      <c r="I13" s="16">
        <f t="shared" si="0"/>
        <v>0</v>
      </c>
      <c r="J13"/>
      <c r="M13"/>
      <c r="N13"/>
    </row>
    <row r="14" spans="1:14" ht="15">
      <c r="A14" s="12"/>
      <c r="B14" s="2" t="s">
        <v>15</v>
      </c>
      <c r="C14" s="2" t="s">
        <v>16</v>
      </c>
      <c r="D14" s="2"/>
      <c r="E14" s="2"/>
      <c r="F14" s="38"/>
      <c r="G14" s="38"/>
      <c r="H14" s="31"/>
      <c r="I14" s="31"/>
      <c r="J14"/>
      <c r="M14"/>
      <c r="N14"/>
    </row>
    <row r="15" spans="1:14" ht="15">
      <c r="A15" s="12"/>
      <c r="B15" s="1" t="s">
        <v>84</v>
      </c>
      <c r="C15" s="1" t="s">
        <v>85</v>
      </c>
      <c r="D15" s="1" t="s">
        <v>75</v>
      </c>
      <c r="E15" s="1" t="s">
        <v>6</v>
      </c>
      <c r="F15" s="32">
        <v>1</v>
      </c>
      <c r="G15" s="32" t="s">
        <v>363</v>
      </c>
      <c r="H15" s="20"/>
      <c r="I15" s="16">
        <f t="shared" si="0"/>
        <v>0</v>
      </c>
      <c r="J15"/>
      <c r="M15"/>
      <c r="N15"/>
    </row>
    <row r="16" spans="1:14" ht="15">
      <c r="A16" s="12"/>
      <c r="B16" s="1" t="s">
        <v>9</v>
      </c>
      <c r="C16" s="1" t="s">
        <v>86</v>
      </c>
      <c r="D16" s="1" t="s">
        <v>87</v>
      </c>
      <c r="E16" s="1" t="s">
        <v>6</v>
      </c>
      <c r="F16" s="32">
        <v>1</v>
      </c>
      <c r="G16" s="32" t="s">
        <v>363</v>
      </c>
      <c r="H16" s="20"/>
      <c r="I16" s="16">
        <f t="shared" si="0"/>
        <v>0</v>
      </c>
      <c r="J16"/>
      <c r="M16"/>
      <c r="N16"/>
    </row>
    <row r="17" spans="1:14" ht="15">
      <c r="A17" s="12"/>
      <c r="B17" s="1" t="s">
        <v>88</v>
      </c>
      <c r="C17" s="1" t="s">
        <v>89</v>
      </c>
      <c r="D17" s="1" t="s">
        <v>90</v>
      </c>
      <c r="E17" s="1" t="s">
        <v>6</v>
      </c>
      <c r="F17" s="32">
        <v>1</v>
      </c>
      <c r="G17" s="32" t="s">
        <v>363</v>
      </c>
      <c r="H17" s="20"/>
      <c r="I17" s="16">
        <f t="shared" si="0"/>
        <v>0</v>
      </c>
      <c r="J17"/>
      <c r="M17"/>
      <c r="N17"/>
    </row>
    <row r="18" spans="1:14" ht="15">
      <c r="A18" s="12"/>
      <c r="B18" s="1" t="s">
        <v>91</v>
      </c>
      <c r="C18" s="1" t="s">
        <v>92</v>
      </c>
      <c r="D18" s="1" t="s">
        <v>93</v>
      </c>
      <c r="E18" s="1" t="s">
        <v>6</v>
      </c>
      <c r="F18" s="32">
        <v>8</v>
      </c>
      <c r="G18" s="32" t="s">
        <v>363</v>
      </c>
      <c r="H18" s="20"/>
      <c r="I18" s="16">
        <f t="shared" si="0"/>
        <v>0</v>
      </c>
      <c r="J18"/>
      <c r="M18"/>
      <c r="N18"/>
    </row>
    <row r="19" spans="1:14" ht="15">
      <c r="A19" s="12"/>
      <c r="B19" s="2" t="s">
        <v>18</v>
      </c>
      <c r="C19" s="2" t="s">
        <v>19</v>
      </c>
      <c r="D19" s="2"/>
      <c r="E19" s="2"/>
      <c r="F19" s="38"/>
      <c r="G19" s="38"/>
      <c r="H19" s="31"/>
      <c r="I19" s="31"/>
      <c r="J19"/>
      <c r="M19"/>
      <c r="N19"/>
    </row>
    <row r="20" spans="1:14" ht="15">
      <c r="A20" s="12"/>
      <c r="B20" s="1" t="s">
        <v>7</v>
      </c>
      <c r="C20" s="1" t="s">
        <v>94</v>
      </c>
      <c r="D20" s="1" t="s">
        <v>95</v>
      </c>
      <c r="E20" s="1" t="s">
        <v>13</v>
      </c>
      <c r="F20" s="32">
        <v>4</v>
      </c>
      <c r="G20" s="32" t="s">
        <v>363</v>
      </c>
      <c r="H20" s="20"/>
      <c r="I20" s="16">
        <f t="shared" si="0"/>
        <v>0</v>
      </c>
      <c r="J20"/>
      <c r="M20"/>
      <c r="N20"/>
    </row>
    <row r="21" spans="1:14" ht="15">
      <c r="A21" s="12"/>
      <c r="B21" s="1" t="s">
        <v>96</v>
      </c>
      <c r="C21" s="1" t="s">
        <v>97</v>
      </c>
      <c r="D21" s="1" t="s">
        <v>98</v>
      </c>
      <c r="E21" s="1" t="s">
        <v>6</v>
      </c>
      <c r="F21" s="32">
        <v>1</v>
      </c>
      <c r="G21" s="32" t="s">
        <v>363</v>
      </c>
      <c r="H21" s="20"/>
      <c r="I21" s="16">
        <f t="shared" si="0"/>
        <v>0</v>
      </c>
      <c r="J21"/>
      <c r="M21"/>
      <c r="N21"/>
    </row>
    <row r="22" spans="1:14" ht="15">
      <c r="A22" s="12"/>
      <c r="B22" s="1" t="s">
        <v>7</v>
      </c>
      <c r="C22" s="1" t="s">
        <v>99</v>
      </c>
      <c r="D22" s="1" t="s">
        <v>100</v>
      </c>
      <c r="E22" s="1" t="s">
        <v>6</v>
      </c>
      <c r="F22" s="32">
        <v>2</v>
      </c>
      <c r="G22" s="32" t="s">
        <v>363</v>
      </c>
      <c r="H22" s="20"/>
      <c r="I22" s="16">
        <f t="shared" si="0"/>
        <v>0</v>
      </c>
      <c r="J22"/>
      <c r="M22"/>
      <c r="N22"/>
    </row>
    <row r="23" spans="1:14" ht="15">
      <c r="A23" s="12"/>
      <c r="B23" s="1" t="s">
        <v>101</v>
      </c>
      <c r="C23" s="1" t="s">
        <v>102</v>
      </c>
      <c r="D23" s="1" t="s">
        <v>103</v>
      </c>
      <c r="E23" s="1" t="s">
        <v>6</v>
      </c>
      <c r="F23" s="32">
        <v>2</v>
      </c>
      <c r="G23" s="32" t="s">
        <v>363</v>
      </c>
      <c r="H23" s="20"/>
      <c r="I23" s="16">
        <f t="shared" si="0"/>
        <v>0</v>
      </c>
      <c r="J23"/>
      <c r="M23"/>
      <c r="N23"/>
    </row>
    <row r="24" spans="1:14" ht="15">
      <c r="A24" s="12"/>
      <c r="B24" s="1" t="s">
        <v>104</v>
      </c>
      <c r="C24" s="1" t="s">
        <v>105</v>
      </c>
      <c r="D24" s="1" t="s">
        <v>106</v>
      </c>
      <c r="E24" s="1" t="s">
        <v>6</v>
      </c>
      <c r="F24" s="32">
        <v>1</v>
      </c>
      <c r="G24" s="32" t="s">
        <v>363</v>
      </c>
      <c r="H24" s="20"/>
      <c r="I24" s="16">
        <f t="shared" si="0"/>
        <v>0</v>
      </c>
      <c r="J24"/>
      <c r="M24"/>
      <c r="N24"/>
    </row>
    <row r="25" spans="1:14" ht="15">
      <c r="A25" s="12"/>
      <c r="B25" s="1" t="s">
        <v>104</v>
      </c>
      <c r="C25" s="1" t="s">
        <v>107</v>
      </c>
      <c r="D25" s="1" t="s">
        <v>106</v>
      </c>
      <c r="E25" s="1" t="s">
        <v>6</v>
      </c>
      <c r="F25" s="32">
        <v>1</v>
      </c>
      <c r="G25" s="32" t="s">
        <v>363</v>
      </c>
      <c r="H25" s="20"/>
      <c r="I25" s="16">
        <f t="shared" si="0"/>
        <v>0</v>
      </c>
      <c r="J25"/>
      <c r="M25"/>
      <c r="N25"/>
    </row>
    <row r="26" spans="1:9" ht="15">
      <c r="A26" s="12"/>
      <c r="B26" s="1" t="s">
        <v>21</v>
      </c>
      <c r="C26" s="1" t="s">
        <v>108</v>
      </c>
      <c r="D26" s="1" t="s">
        <v>109</v>
      </c>
      <c r="E26" s="1" t="s">
        <v>6</v>
      </c>
      <c r="F26" s="32">
        <v>1</v>
      </c>
      <c r="G26" s="32" t="s">
        <v>363</v>
      </c>
      <c r="H26" s="20"/>
      <c r="I26" s="16">
        <f t="shared" si="0"/>
        <v>0</v>
      </c>
    </row>
    <row r="27" spans="1:9" ht="15">
      <c r="A27" s="12"/>
      <c r="B27" s="2" t="s">
        <v>22</v>
      </c>
      <c r="C27" s="2" t="s">
        <v>23</v>
      </c>
      <c r="D27" s="2"/>
      <c r="E27" s="2"/>
      <c r="F27" s="38"/>
      <c r="G27" s="38"/>
      <c r="H27" s="31"/>
      <c r="I27" s="31"/>
    </row>
    <row r="28" spans="1:9" ht="15">
      <c r="A28" s="12"/>
      <c r="B28" s="1" t="s">
        <v>110</v>
      </c>
      <c r="C28" s="1" t="s">
        <v>111</v>
      </c>
      <c r="D28" s="1" t="s">
        <v>112</v>
      </c>
      <c r="E28" s="1" t="s">
        <v>6</v>
      </c>
      <c r="F28" s="32">
        <v>4</v>
      </c>
      <c r="G28" s="32" t="s">
        <v>363</v>
      </c>
      <c r="H28" s="20"/>
      <c r="I28" s="16">
        <f t="shared" si="0"/>
        <v>0</v>
      </c>
    </row>
    <row r="29" spans="1:9" ht="15">
      <c r="A29" s="12"/>
      <c r="B29" s="1" t="s">
        <v>113</v>
      </c>
      <c r="C29" s="1" t="s">
        <v>114</v>
      </c>
      <c r="D29" s="1" t="s">
        <v>115</v>
      </c>
      <c r="E29" s="1" t="s">
        <v>6</v>
      </c>
      <c r="F29" s="32">
        <v>4</v>
      </c>
      <c r="G29" s="32" t="s">
        <v>363</v>
      </c>
      <c r="H29" s="20"/>
      <c r="I29" s="16">
        <f t="shared" si="0"/>
        <v>0</v>
      </c>
    </row>
    <row r="30" spans="1:9" ht="15">
      <c r="A30" s="12"/>
      <c r="B30" s="1" t="s">
        <v>116</v>
      </c>
      <c r="C30" s="1" t="s">
        <v>117</v>
      </c>
      <c r="D30" s="1" t="s">
        <v>118</v>
      </c>
      <c r="E30" s="1" t="s">
        <v>6</v>
      </c>
      <c r="F30" s="32">
        <v>4</v>
      </c>
      <c r="G30" s="32" t="s">
        <v>363</v>
      </c>
      <c r="H30" s="20"/>
      <c r="I30" s="16">
        <f t="shared" si="0"/>
        <v>0</v>
      </c>
    </row>
    <row r="31" spans="1:9" ht="15">
      <c r="A31" s="12"/>
      <c r="B31" s="2" t="s">
        <v>24</v>
      </c>
      <c r="C31" s="2" t="s">
        <v>25</v>
      </c>
      <c r="D31" s="2"/>
      <c r="E31" s="2"/>
      <c r="F31" s="38"/>
      <c r="G31" s="38"/>
      <c r="H31" s="31"/>
      <c r="I31" s="31"/>
    </row>
    <row r="32" spans="1:9" ht="15">
      <c r="A32" s="12"/>
      <c r="B32" s="1" t="s">
        <v>119</v>
      </c>
      <c r="C32" s="1" t="s">
        <v>120</v>
      </c>
      <c r="D32" s="1" t="s">
        <v>121</v>
      </c>
      <c r="E32" s="1" t="s">
        <v>6</v>
      </c>
      <c r="F32" s="32">
        <v>2</v>
      </c>
      <c r="G32" s="32" t="s">
        <v>363</v>
      </c>
      <c r="H32" s="20"/>
      <c r="I32" s="16">
        <f t="shared" si="0"/>
        <v>0</v>
      </c>
    </row>
    <row r="33" spans="1:9" ht="15">
      <c r="A33" s="12"/>
      <c r="B33" s="1" t="s">
        <v>122</v>
      </c>
      <c r="C33" s="1" t="s">
        <v>123</v>
      </c>
      <c r="D33" s="1" t="s">
        <v>124</v>
      </c>
      <c r="E33" s="1" t="s">
        <v>6</v>
      </c>
      <c r="F33" s="32">
        <v>2</v>
      </c>
      <c r="G33" s="32" t="s">
        <v>363</v>
      </c>
      <c r="H33" s="20"/>
      <c r="I33" s="16">
        <f t="shared" si="0"/>
        <v>0</v>
      </c>
    </row>
    <row r="34" spans="1:9" ht="15">
      <c r="A34" s="12"/>
      <c r="B34" s="1" t="s">
        <v>125</v>
      </c>
      <c r="C34" s="1" t="s">
        <v>126</v>
      </c>
      <c r="D34" s="1" t="s">
        <v>127</v>
      </c>
      <c r="E34" s="1" t="s">
        <v>6</v>
      </c>
      <c r="F34" s="32">
        <v>4</v>
      </c>
      <c r="G34" s="32" t="s">
        <v>363</v>
      </c>
      <c r="H34" s="20"/>
      <c r="I34" s="16">
        <f t="shared" si="0"/>
        <v>0</v>
      </c>
    </row>
    <row r="35" spans="1:9" ht="15">
      <c r="A35" s="12"/>
      <c r="B35" s="1" t="s">
        <v>128</v>
      </c>
      <c r="C35" s="1" t="s">
        <v>129</v>
      </c>
      <c r="D35" s="1" t="s">
        <v>130</v>
      </c>
      <c r="E35" s="1" t="s">
        <v>6</v>
      </c>
      <c r="F35" s="32">
        <v>1</v>
      </c>
      <c r="G35" s="32" t="s">
        <v>363</v>
      </c>
      <c r="H35" s="20"/>
      <c r="I35" s="16">
        <f t="shared" si="0"/>
        <v>0</v>
      </c>
    </row>
    <row r="36" spans="1:9" ht="15">
      <c r="A36" s="12"/>
      <c r="B36" s="1" t="s">
        <v>9</v>
      </c>
      <c r="C36" s="1" t="s">
        <v>131</v>
      </c>
      <c r="D36" s="1" t="s">
        <v>132</v>
      </c>
      <c r="E36" s="1" t="s">
        <v>6</v>
      </c>
      <c r="F36" s="32">
        <v>1</v>
      </c>
      <c r="G36" s="32" t="s">
        <v>363</v>
      </c>
      <c r="H36" s="20"/>
      <c r="I36" s="16">
        <f t="shared" si="0"/>
        <v>0</v>
      </c>
    </row>
    <row r="37" spans="1:9" ht="15">
      <c r="A37" s="12"/>
      <c r="B37" s="1" t="s">
        <v>8</v>
      </c>
      <c r="C37" s="1" t="s">
        <v>133</v>
      </c>
      <c r="D37" s="1" t="s">
        <v>134</v>
      </c>
      <c r="E37" s="1" t="s">
        <v>6</v>
      </c>
      <c r="F37" s="32">
        <v>1</v>
      </c>
      <c r="G37" s="32" t="s">
        <v>363</v>
      </c>
      <c r="H37" s="20"/>
      <c r="I37" s="16">
        <f t="shared" si="0"/>
        <v>0</v>
      </c>
    </row>
    <row r="38" spans="1:9" ht="15">
      <c r="A38" s="12"/>
      <c r="B38" s="1" t="s">
        <v>135</v>
      </c>
      <c r="C38" s="1" t="s">
        <v>136</v>
      </c>
      <c r="D38" s="1" t="s">
        <v>137</v>
      </c>
      <c r="E38" s="1" t="s">
        <v>6</v>
      </c>
      <c r="F38" s="32">
        <v>2</v>
      </c>
      <c r="G38" s="32" t="s">
        <v>363</v>
      </c>
      <c r="H38" s="20"/>
      <c r="I38" s="16">
        <f t="shared" si="0"/>
        <v>0</v>
      </c>
    </row>
    <row r="39" spans="1:9" ht="15">
      <c r="A39" s="12"/>
      <c r="B39" s="1" t="s">
        <v>135</v>
      </c>
      <c r="C39" s="1" t="s">
        <v>138</v>
      </c>
      <c r="D39" s="1" t="s">
        <v>139</v>
      </c>
      <c r="E39" s="1" t="s">
        <v>6</v>
      </c>
      <c r="F39" s="32">
        <v>2</v>
      </c>
      <c r="G39" s="32" t="s">
        <v>363</v>
      </c>
      <c r="H39" s="20"/>
      <c r="I39" s="16">
        <f t="shared" si="0"/>
        <v>0</v>
      </c>
    </row>
    <row r="40" spans="1:9" ht="15">
      <c r="A40" s="12"/>
      <c r="B40" s="2" t="s">
        <v>28</v>
      </c>
      <c r="C40" s="2" t="s">
        <v>27</v>
      </c>
      <c r="D40" s="2"/>
      <c r="E40" s="2"/>
      <c r="F40" s="38"/>
      <c r="G40" s="38"/>
      <c r="H40" s="31"/>
      <c r="I40" s="31"/>
    </row>
    <row r="41" spans="1:9" ht="15">
      <c r="A41" s="12"/>
      <c r="B41" s="1" t="s">
        <v>17</v>
      </c>
      <c r="C41" s="1" t="s">
        <v>140</v>
      </c>
      <c r="D41" s="1" t="s">
        <v>141</v>
      </c>
      <c r="E41" s="1" t="s">
        <v>6</v>
      </c>
      <c r="F41" s="32">
        <v>1</v>
      </c>
      <c r="G41" s="32" t="s">
        <v>363</v>
      </c>
      <c r="H41" s="20"/>
      <c r="I41" s="16">
        <f t="shared" si="0"/>
        <v>0</v>
      </c>
    </row>
    <row r="42" spans="1:9" ht="15">
      <c r="A42" s="12"/>
      <c r="B42" s="1" t="s">
        <v>61</v>
      </c>
      <c r="C42" s="1" t="s">
        <v>142</v>
      </c>
      <c r="D42" s="1" t="s">
        <v>143</v>
      </c>
      <c r="E42" s="1" t="s">
        <v>6</v>
      </c>
      <c r="F42" s="32">
        <v>1</v>
      </c>
      <c r="G42" s="32" t="s">
        <v>363</v>
      </c>
      <c r="H42" s="20"/>
      <c r="I42" s="16">
        <f t="shared" si="0"/>
        <v>0</v>
      </c>
    </row>
    <row r="43" spans="1:9" ht="15">
      <c r="A43" s="12"/>
      <c r="B43" s="2" t="s">
        <v>30</v>
      </c>
      <c r="C43" s="2" t="s">
        <v>29</v>
      </c>
      <c r="D43" s="2"/>
      <c r="E43" s="2"/>
      <c r="F43" s="38"/>
      <c r="G43" s="38"/>
      <c r="H43" s="31"/>
      <c r="I43" s="31"/>
    </row>
    <row r="44" spans="1:9" ht="15">
      <c r="A44" s="12"/>
      <c r="B44" s="1" t="s">
        <v>128</v>
      </c>
      <c r="C44" s="1" t="s">
        <v>129</v>
      </c>
      <c r="D44" s="1" t="s">
        <v>130</v>
      </c>
      <c r="E44" s="1" t="s">
        <v>6</v>
      </c>
      <c r="F44" s="32">
        <v>1</v>
      </c>
      <c r="G44" s="32" t="s">
        <v>363</v>
      </c>
      <c r="H44" s="20"/>
      <c r="I44" s="16">
        <f t="shared" si="0"/>
        <v>0</v>
      </c>
    </row>
    <row r="45" spans="1:9" ht="15">
      <c r="A45" s="12"/>
      <c r="B45" s="2" t="s">
        <v>32</v>
      </c>
      <c r="C45" s="2" t="s">
        <v>31</v>
      </c>
      <c r="D45" s="2"/>
      <c r="E45" s="2"/>
      <c r="F45" s="38"/>
      <c r="G45" s="38"/>
      <c r="H45" s="31"/>
      <c r="I45" s="31"/>
    </row>
    <row r="46" spans="1:9" ht="15">
      <c r="A46" s="12"/>
      <c r="B46" s="1" t="s">
        <v>144</v>
      </c>
      <c r="C46" s="1" t="s">
        <v>145</v>
      </c>
      <c r="D46" s="1" t="s">
        <v>146</v>
      </c>
      <c r="E46" s="1" t="s">
        <v>6</v>
      </c>
      <c r="F46" s="32">
        <v>3</v>
      </c>
      <c r="G46" s="32" t="s">
        <v>363</v>
      </c>
      <c r="H46" s="20"/>
      <c r="I46" s="16">
        <f t="shared" si="0"/>
        <v>0</v>
      </c>
    </row>
    <row r="47" spans="1:9" ht="15">
      <c r="A47" s="12"/>
      <c r="B47" s="2" t="s">
        <v>33</v>
      </c>
      <c r="C47" s="2" t="s">
        <v>34</v>
      </c>
      <c r="D47" s="2"/>
      <c r="E47" s="2"/>
      <c r="F47" s="38"/>
      <c r="G47" s="38"/>
      <c r="H47" s="31"/>
      <c r="I47" s="31"/>
    </row>
    <row r="48" spans="1:9" ht="15">
      <c r="A48" s="12"/>
      <c r="B48" s="1" t="s">
        <v>33</v>
      </c>
      <c r="C48" s="1" t="s">
        <v>147</v>
      </c>
      <c r="D48" s="1" t="s">
        <v>148</v>
      </c>
      <c r="E48" s="1" t="s">
        <v>6</v>
      </c>
      <c r="F48" s="32">
        <v>1</v>
      </c>
      <c r="G48" s="32" t="s">
        <v>363</v>
      </c>
      <c r="H48" s="20"/>
      <c r="I48" s="16">
        <f t="shared" si="0"/>
        <v>0</v>
      </c>
    </row>
    <row r="49" spans="1:9" ht="15">
      <c r="A49" s="12"/>
      <c r="B49" s="1" t="s">
        <v>135</v>
      </c>
      <c r="C49" s="1" t="s">
        <v>149</v>
      </c>
      <c r="D49" s="1" t="s">
        <v>150</v>
      </c>
      <c r="E49" s="1" t="s">
        <v>6</v>
      </c>
      <c r="F49" s="32">
        <v>1</v>
      </c>
      <c r="G49" s="32" t="s">
        <v>363</v>
      </c>
      <c r="H49" s="20"/>
      <c r="I49" s="16">
        <f t="shared" si="0"/>
        <v>0</v>
      </c>
    </row>
    <row r="50" spans="1:9" ht="15">
      <c r="A50" s="12"/>
      <c r="B50" s="2" t="s">
        <v>35</v>
      </c>
      <c r="C50" s="2" t="s">
        <v>36</v>
      </c>
      <c r="D50" s="2"/>
      <c r="E50" s="2"/>
      <c r="F50" s="38"/>
      <c r="G50" s="38"/>
      <c r="H50" s="31"/>
      <c r="I50" s="31"/>
    </row>
    <row r="51" spans="1:9" ht="15">
      <c r="A51" s="12"/>
      <c r="B51" s="1" t="s">
        <v>151</v>
      </c>
      <c r="C51" s="1" t="s">
        <v>152</v>
      </c>
      <c r="D51" s="1" t="s">
        <v>153</v>
      </c>
      <c r="E51" s="1" t="s">
        <v>6</v>
      </c>
      <c r="F51" s="32">
        <v>4</v>
      </c>
      <c r="G51" s="32" t="s">
        <v>363</v>
      </c>
      <c r="H51" s="20"/>
      <c r="I51" s="16">
        <f t="shared" si="0"/>
        <v>0</v>
      </c>
    </row>
    <row r="52" spans="1:9" ht="15">
      <c r="A52" s="12"/>
      <c r="B52" s="1" t="s">
        <v>154</v>
      </c>
      <c r="C52" s="1" t="s">
        <v>155</v>
      </c>
      <c r="D52" s="1" t="s">
        <v>156</v>
      </c>
      <c r="E52" s="1" t="s">
        <v>6</v>
      </c>
      <c r="F52" s="32">
        <v>4</v>
      </c>
      <c r="G52" s="32" t="s">
        <v>363</v>
      </c>
      <c r="H52" s="20"/>
      <c r="I52" s="16">
        <f t="shared" si="0"/>
        <v>0</v>
      </c>
    </row>
    <row r="53" spans="1:10" ht="15">
      <c r="A53" s="12"/>
      <c r="B53" s="1" t="s">
        <v>157</v>
      </c>
      <c r="C53" s="1" t="s">
        <v>158</v>
      </c>
      <c r="D53" s="1" t="s">
        <v>159</v>
      </c>
      <c r="E53" s="1" t="s">
        <v>6</v>
      </c>
      <c r="F53" s="32">
        <v>6</v>
      </c>
      <c r="G53" s="32" t="s">
        <v>363</v>
      </c>
      <c r="H53" s="20"/>
      <c r="I53" s="16">
        <f t="shared" si="0"/>
        <v>0</v>
      </c>
      <c r="J53" s="8"/>
    </row>
    <row r="54" spans="1:10" ht="15">
      <c r="A54" s="12"/>
      <c r="B54" s="1" t="s">
        <v>160</v>
      </c>
      <c r="C54" s="1" t="s">
        <v>161</v>
      </c>
      <c r="D54" s="1" t="s">
        <v>162</v>
      </c>
      <c r="E54" s="1" t="s">
        <v>6</v>
      </c>
      <c r="F54" s="32">
        <v>8</v>
      </c>
      <c r="G54" s="32" t="s">
        <v>363</v>
      </c>
      <c r="H54" s="20"/>
      <c r="I54" s="16">
        <f t="shared" si="0"/>
        <v>0</v>
      </c>
      <c r="J54" s="8"/>
    </row>
    <row r="55" spans="1:10" ht="15">
      <c r="A55" s="12"/>
      <c r="B55" s="1" t="s">
        <v>9</v>
      </c>
      <c r="C55" s="1" t="s">
        <v>163</v>
      </c>
      <c r="D55" s="1" t="s">
        <v>164</v>
      </c>
      <c r="E55" s="1" t="s">
        <v>6</v>
      </c>
      <c r="F55" s="32">
        <v>1</v>
      </c>
      <c r="G55" s="32" t="s">
        <v>363</v>
      </c>
      <c r="H55" s="20"/>
      <c r="I55" s="16">
        <f t="shared" si="0"/>
        <v>0</v>
      </c>
      <c r="J55" s="8"/>
    </row>
    <row r="56" spans="1:9" ht="15">
      <c r="A56" s="12"/>
      <c r="B56" s="1" t="s">
        <v>165</v>
      </c>
      <c r="C56" s="1" t="s">
        <v>166</v>
      </c>
      <c r="D56" s="1" t="s">
        <v>167</v>
      </c>
      <c r="E56" s="1" t="s">
        <v>6</v>
      </c>
      <c r="F56" s="32">
        <v>2</v>
      </c>
      <c r="G56" s="32" t="s">
        <v>363</v>
      </c>
      <c r="H56" s="20"/>
      <c r="I56" s="16">
        <f t="shared" si="0"/>
        <v>0</v>
      </c>
    </row>
    <row r="57" spans="1:9" ht="15">
      <c r="A57" s="12"/>
      <c r="B57" s="1" t="s">
        <v>9</v>
      </c>
      <c r="C57" s="1" t="s">
        <v>168</v>
      </c>
      <c r="D57" s="1" t="s">
        <v>37</v>
      </c>
      <c r="E57" s="1" t="s">
        <v>6</v>
      </c>
      <c r="F57" s="32">
        <v>1</v>
      </c>
      <c r="G57" s="32" t="s">
        <v>363</v>
      </c>
      <c r="H57" s="20"/>
      <c r="I57" s="16">
        <f t="shared" si="0"/>
        <v>0</v>
      </c>
    </row>
    <row r="58" spans="1:9" ht="15">
      <c r="A58" s="12"/>
      <c r="B58" s="1" t="s">
        <v>135</v>
      </c>
      <c r="C58" s="1" t="s">
        <v>169</v>
      </c>
      <c r="D58" s="1" t="s">
        <v>170</v>
      </c>
      <c r="E58" s="1" t="s">
        <v>6</v>
      </c>
      <c r="F58" s="32">
        <v>2</v>
      </c>
      <c r="G58" s="32" t="s">
        <v>363</v>
      </c>
      <c r="H58" s="20"/>
      <c r="I58" s="16">
        <f t="shared" si="0"/>
        <v>0</v>
      </c>
    </row>
    <row r="59" spans="1:9" ht="15">
      <c r="A59" s="12"/>
      <c r="B59" s="1" t="s">
        <v>165</v>
      </c>
      <c r="C59" s="1" t="s">
        <v>171</v>
      </c>
      <c r="D59" s="1" t="s">
        <v>172</v>
      </c>
      <c r="E59" s="1" t="s">
        <v>6</v>
      </c>
      <c r="F59" s="32">
        <v>2</v>
      </c>
      <c r="G59" s="32" t="s">
        <v>363</v>
      </c>
      <c r="H59" s="20"/>
      <c r="I59" s="16">
        <f t="shared" si="0"/>
        <v>0</v>
      </c>
    </row>
    <row r="60" spans="1:9" ht="15">
      <c r="A60" s="12"/>
      <c r="B60" s="1" t="s">
        <v>135</v>
      </c>
      <c r="C60" s="1" t="s">
        <v>173</v>
      </c>
      <c r="D60" s="1" t="s">
        <v>174</v>
      </c>
      <c r="E60" s="1" t="s">
        <v>6</v>
      </c>
      <c r="F60" s="32">
        <v>2</v>
      </c>
      <c r="G60" s="32" t="s">
        <v>363</v>
      </c>
      <c r="H60" s="20"/>
      <c r="I60" s="16">
        <f t="shared" si="0"/>
        <v>0</v>
      </c>
    </row>
    <row r="61" spans="1:9" ht="15">
      <c r="A61" s="12"/>
      <c r="B61" s="1" t="s">
        <v>9</v>
      </c>
      <c r="C61" s="1" t="s">
        <v>175</v>
      </c>
      <c r="D61" s="1" t="s">
        <v>176</v>
      </c>
      <c r="E61" s="1" t="s">
        <v>6</v>
      </c>
      <c r="F61" s="32">
        <v>1</v>
      </c>
      <c r="G61" s="32" t="s">
        <v>363</v>
      </c>
      <c r="H61" s="20"/>
      <c r="I61" s="16">
        <f t="shared" si="0"/>
        <v>0</v>
      </c>
    </row>
    <row r="62" spans="1:9" ht="15">
      <c r="A62" s="12"/>
      <c r="B62" s="1" t="s">
        <v>9</v>
      </c>
      <c r="C62" s="1" t="s">
        <v>177</v>
      </c>
      <c r="D62" s="1" t="s">
        <v>178</v>
      </c>
      <c r="E62" s="1" t="s">
        <v>6</v>
      </c>
      <c r="F62" s="32">
        <v>1</v>
      </c>
      <c r="G62" s="32" t="s">
        <v>363</v>
      </c>
      <c r="H62" s="20"/>
      <c r="I62" s="16">
        <f t="shared" si="0"/>
        <v>0</v>
      </c>
    </row>
    <row r="63" spans="1:9" ht="15">
      <c r="A63" s="12"/>
      <c r="B63" s="1" t="s">
        <v>165</v>
      </c>
      <c r="C63" s="1" t="s">
        <v>179</v>
      </c>
      <c r="D63" s="1" t="s">
        <v>180</v>
      </c>
      <c r="E63" s="1" t="s">
        <v>6</v>
      </c>
      <c r="F63" s="32">
        <v>2</v>
      </c>
      <c r="G63" s="32" t="s">
        <v>363</v>
      </c>
      <c r="H63" s="20"/>
      <c r="I63" s="16">
        <f t="shared" si="0"/>
        <v>0</v>
      </c>
    </row>
    <row r="64" spans="1:9" ht="15">
      <c r="A64" s="12"/>
      <c r="B64" s="1" t="s">
        <v>9</v>
      </c>
      <c r="C64" s="1" t="s">
        <v>181</v>
      </c>
      <c r="D64" s="1" t="s">
        <v>182</v>
      </c>
      <c r="E64" s="1" t="s">
        <v>6</v>
      </c>
      <c r="F64" s="32">
        <v>1</v>
      </c>
      <c r="G64" s="32" t="s">
        <v>363</v>
      </c>
      <c r="H64" s="20"/>
      <c r="I64" s="16">
        <f t="shared" si="0"/>
        <v>0</v>
      </c>
    </row>
    <row r="65" spans="1:9" ht="15">
      <c r="A65" s="12"/>
      <c r="B65" s="1" t="s">
        <v>183</v>
      </c>
      <c r="C65" s="1" t="s">
        <v>184</v>
      </c>
      <c r="D65" s="1" t="s">
        <v>185</v>
      </c>
      <c r="E65" s="1" t="s">
        <v>6</v>
      </c>
      <c r="F65" s="32">
        <v>1</v>
      </c>
      <c r="G65" s="32" t="s">
        <v>363</v>
      </c>
      <c r="H65" s="20"/>
      <c r="I65" s="16">
        <f t="shared" si="0"/>
        <v>0</v>
      </c>
    </row>
    <row r="66" spans="1:9" ht="15">
      <c r="A66" s="12"/>
      <c r="B66" s="1" t="s">
        <v>186</v>
      </c>
      <c r="C66" s="1" t="s">
        <v>187</v>
      </c>
      <c r="D66" s="1" t="s">
        <v>188</v>
      </c>
      <c r="E66" s="1" t="s">
        <v>6</v>
      </c>
      <c r="F66" s="32">
        <v>1</v>
      </c>
      <c r="G66" s="32" t="s">
        <v>363</v>
      </c>
      <c r="H66" s="20"/>
      <c r="I66" s="16">
        <f t="shared" si="0"/>
        <v>0</v>
      </c>
    </row>
    <row r="67" spans="1:9" ht="15">
      <c r="A67" s="12"/>
      <c r="B67" s="1" t="s">
        <v>38</v>
      </c>
      <c r="C67" s="1" t="s">
        <v>189</v>
      </c>
      <c r="D67" s="1" t="s">
        <v>190</v>
      </c>
      <c r="E67" s="1" t="s">
        <v>6</v>
      </c>
      <c r="F67" s="32">
        <v>1</v>
      </c>
      <c r="G67" s="32" t="s">
        <v>363</v>
      </c>
      <c r="H67" s="20"/>
      <c r="I67" s="16">
        <f t="shared" si="0"/>
        <v>0</v>
      </c>
    </row>
    <row r="68" spans="1:9" ht="15">
      <c r="A68" s="12"/>
      <c r="B68" s="1" t="s">
        <v>101</v>
      </c>
      <c r="C68" s="1" t="s">
        <v>191</v>
      </c>
      <c r="D68" s="1" t="s">
        <v>192</v>
      </c>
      <c r="E68" s="1" t="s">
        <v>6</v>
      </c>
      <c r="F68" s="32">
        <v>1</v>
      </c>
      <c r="G68" s="32" t="s">
        <v>363</v>
      </c>
      <c r="H68" s="20"/>
      <c r="I68" s="16">
        <f aca="true" t="shared" si="1" ref="I68:I113">H68*F68</f>
        <v>0</v>
      </c>
    </row>
    <row r="69" spans="1:9" ht="15">
      <c r="A69" s="12"/>
      <c r="B69" s="1" t="s">
        <v>101</v>
      </c>
      <c r="C69" s="1" t="s">
        <v>193</v>
      </c>
      <c r="D69" s="1" t="s">
        <v>194</v>
      </c>
      <c r="E69" s="1" t="s">
        <v>6</v>
      </c>
      <c r="F69" s="32">
        <v>1</v>
      </c>
      <c r="G69" s="32" t="s">
        <v>363</v>
      </c>
      <c r="H69" s="20"/>
      <c r="I69" s="16">
        <f t="shared" si="1"/>
        <v>0</v>
      </c>
    </row>
    <row r="70" spans="1:9" ht="15">
      <c r="A70" s="12"/>
      <c r="B70" s="1" t="s">
        <v>195</v>
      </c>
      <c r="C70" s="1" t="s">
        <v>196</v>
      </c>
      <c r="D70" s="1" t="s">
        <v>197</v>
      </c>
      <c r="E70" s="1" t="s">
        <v>6</v>
      </c>
      <c r="F70" s="32">
        <v>1</v>
      </c>
      <c r="G70" s="32" t="s">
        <v>363</v>
      </c>
      <c r="H70" s="20"/>
      <c r="I70" s="16">
        <f t="shared" si="1"/>
        <v>0</v>
      </c>
    </row>
    <row r="71" spans="1:10" ht="15">
      <c r="A71" s="12"/>
      <c r="B71" s="1" t="s">
        <v>183</v>
      </c>
      <c r="C71" s="1" t="s">
        <v>198</v>
      </c>
      <c r="D71" s="1" t="s">
        <v>199</v>
      </c>
      <c r="E71" s="1" t="s">
        <v>6</v>
      </c>
      <c r="F71" s="32">
        <v>1</v>
      </c>
      <c r="G71" s="32" t="s">
        <v>363</v>
      </c>
      <c r="H71" s="20"/>
      <c r="I71" s="16">
        <f t="shared" si="1"/>
        <v>0</v>
      </c>
      <c r="J71" s="8"/>
    </row>
    <row r="72" spans="1:9" ht="15">
      <c r="A72" s="12"/>
      <c r="B72" s="1" t="s">
        <v>195</v>
      </c>
      <c r="C72" s="1" t="s">
        <v>200</v>
      </c>
      <c r="D72" s="1" t="s">
        <v>201</v>
      </c>
      <c r="E72" s="1" t="s">
        <v>6</v>
      </c>
      <c r="F72" s="32">
        <v>1</v>
      </c>
      <c r="G72" s="32" t="s">
        <v>363</v>
      </c>
      <c r="H72" s="20"/>
      <c r="I72" s="16">
        <f t="shared" si="1"/>
        <v>0</v>
      </c>
    </row>
    <row r="73" spans="1:9" ht="15">
      <c r="A73" s="12"/>
      <c r="B73" s="1" t="s">
        <v>9</v>
      </c>
      <c r="C73" s="1" t="s">
        <v>47</v>
      </c>
      <c r="D73" s="1" t="s">
        <v>202</v>
      </c>
      <c r="E73" s="1" t="s">
        <v>203</v>
      </c>
      <c r="F73" s="32">
        <v>1</v>
      </c>
      <c r="G73" s="32" t="s">
        <v>363</v>
      </c>
      <c r="H73" s="20"/>
      <c r="I73" s="16">
        <f t="shared" si="1"/>
        <v>0</v>
      </c>
    </row>
    <row r="74" spans="1:9" ht="15">
      <c r="A74" s="12"/>
      <c r="B74" s="1" t="s">
        <v>101</v>
      </c>
      <c r="C74" s="1" t="s">
        <v>204</v>
      </c>
      <c r="D74" s="1" t="s">
        <v>205</v>
      </c>
      <c r="E74" s="1" t="s">
        <v>6</v>
      </c>
      <c r="F74" s="32">
        <v>1</v>
      </c>
      <c r="G74" s="32" t="s">
        <v>363</v>
      </c>
      <c r="H74" s="20"/>
      <c r="I74" s="16">
        <f t="shared" si="1"/>
        <v>0</v>
      </c>
    </row>
    <row r="75" spans="1:9" ht="15">
      <c r="A75" s="12"/>
      <c r="B75" s="1" t="s">
        <v>206</v>
      </c>
      <c r="C75" s="1" t="s">
        <v>207</v>
      </c>
      <c r="D75" s="1" t="s">
        <v>188</v>
      </c>
      <c r="E75" s="1" t="s">
        <v>6</v>
      </c>
      <c r="F75" s="32">
        <v>1</v>
      </c>
      <c r="G75" s="32" t="s">
        <v>363</v>
      </c>
      <c r="H75" s="20"/>
      <c r="I75" s="16">
        <f t="shared" si="1"/>
        <v>0</v>
      </c>
    </row>
    <row r="76" spans="1:9" ht="15">
      <c r="A76" s="12"/>
      <c r="B76" s="2" t="s">
        <v>39</v>
      </c>
      <c r="C76" s="2" t="s">
        <v>40</v>
      </c>
      <c r="D76" s="2"/>
      <c r="E76" s="2"/>
      <c r="F76" s="38"/>
      <c r="G76" s="38"/>
      <c r="H76" s="31"/>
      <c r="I76" s="31"/>
    </row>
    <row r="77" spans="1:9" ht="15">
      <c r="A77" s="12"/>
      <c r="B77" s="1" t="s">
        <v>9</v>
      </c>
      <c r="C77" s="1" t="s">
        <v>208</v>
      </c>
      <c r="D77" s="1" t="s">
        <v>209</v>
      </c>
      <c r="E77" s="1" t="s">
        <v>6</v>
      </c>
      <c r="F77" s="32">
        <v>1</v>
      </c>
      <c r="G77" s="32" t="s">
        <v>363</v>
      </c>
      <c r="H77" s="20"/>
      <c r="I77" s="16">
        <f t="shared" si="1"/>
        <v>0</v>
      </c>
    </row>
    <row r="78" spans="1:9" ht="15">
      <c r="A78" s="12"/>
      <c r="B78" s="2" t="s">
        <v>41</v>
      </c>
      <c r="C78" s="2" t="s">
        <v>42</v>
      </c>
      <c r="D78" s="2"/>
      <c r="E78" s="2"/>
      <c r="F78" s="38"/>
      <c r="G78" s="38"/>
      <c r="H78" s="31"/>
      <c r="I78" s="31"/>
    </row>
    <row r="79" spans="1:9" ht="15">
      <c r="A79" s="12"/>
      <c r="B79" s="1" t="s">
        <v>210</v>
      </c>
      <c r="C79" s="1" t="s">
        <v>211</v>
      </c>
      <c r="D79" s="1" t="s">
        <v>212</v>
      </c>
      <c r="E79" s="9">
        <v>11343</v>
      </c>
      <c r="F79" s="32">
        <v>32</v>
      </c>
      <c r="G79" s="32" t="s">
        <v>363</v>
      </c>
      <c r="H79" s="20"/>
      <c r="I79" s="16">
        <f t="shared" si="1"/>
        <v>0</v>
      </c>
    </row>
    <row r="80" spans="1:9" ht="15">
      <c r="A80" s="12"/>
      <c r="B80" s="1" t="s">
        <v>135</v>
      </c>
      <c r="C80" s="1" t="s">
        <v>213</v>
      </c>
      <c r="D80" s="1" t="s">
        <v>214</v>
      </c>
      <c r="E80" s="1" t="s">
        <v>6</v>
      </c>
      <c r="F80" s="32">
        <v>2</v>
      </c>
      <c r="G80" s="32" t="s">
        <v>363</v>
      </c>
      <c r="H80" s="20"/>
      <c r="I80" s="16">
        <f t="shared" si="1"/>
        <v>0</v>
      </c>
    </row>
    <row r="81" spans="1:9" ht="15">
      <c r="A81" s="12"/>
      <c r="B81" s="1" t="s">
        <v>9</v>
      </c>
      <c r="C81" s="1" t="s">
        <v>215</v>
      </c>
      <c r="D81" s="1" t="s">
        <v>216</v>
      </c>
      <c r="E81" s="1" t="s">
        <v>6</v>
      </c>
      <c r="F81" s="32">
        <v>1</v>
      </c>
      <c r="G81" s="32" t="s">
        <v>363</v>
      </c>
      <c r="H81" s="20"/>
      <c r="I81" s="16">
        <f t="shared" si="1"/>
        <v>0</v>
      </c>
    </row>
    <row r="82" spans="1:9" ht="15">
      <c r="A82" s="12"/>
      <c r="B82" s="1" t="s">
        <v>7</v>
      </c>
      <c r="C82" s="1" t="s">
        <v>217</v>
      </c>
      <c r="D82" s="1" t="s">
        <v>218</v>
      </c>
      <c r="E82" s="1" t="s">
        <v>6</v>
      </c>
      <c r="F82" s="32">
        <v>1</v>
      </c>
      <c r="G82" s="32" t="s">
        <v>363</v>
      </c>
      <c r="H82" s="20"/>
      <c r="I82" s="16">
        <f t="shared" si="1"/>
        <v>0</v>
      </c>
    </row>
    <row r="83" spans="1:9" ht="15">
      <c r="A83" s="12"/>
      <c r="B83" s="2" t="s">
        <v>45</v>
      </c>
      <c r="C83" s="2" t="s">
        <v>44</v>
      </c>
      <c r="D83" s="2"/>
      <c r="E83" s="2"/>
      <c r="F83" s="38"/>
      <c r="G83" s="38"/>
      <c r="H83" s="31"/>
      <c r="I83" s="31"/>
    </row>
    <row r="84" spans="1:9" ht="15">
      <c r="A84" s="12"/>
      <c r="B84" s="1" t="s">
        <v>219</v>
      </c>
      <c r="C84" s="1" t="s">
        <v>220</v>
      </c>
      <c r="D84" s="1" t="s">
        <v>221</v>
      </c>
      <c r="E84" s="1" t="s">
        <v>6</v>
      </c>
      <c r="F84" s="32">
        <v>2</v>
      </c>
      <c r="G84" s="32" t="s">
        <v>363</v>
      </c>
      <c r="H84" s="20"/>
      <c r="I84" s="16">
        <f t="shared" si="1"/>
        <v>0</v>
      </c>
    </row>
    <row r="85" spans="1:9" ht="15">
      <c r="A85" s="12"/>
      <c r="B85" s="1" t="s">
        <v>222</v>
      </c>
      <c r="C85" s="1" t="s">
        <v>223</v>
      </c>
      <c r="D85" s="1" t="s">
        <v>224</v>
      </c>
      <c r="E85" s="1" t="s">
        <v>6</v>
      </c>
      <c r="F85" s="32">
        <v>2</v>
      </c>
      <c r="G85" s="32" t="s">
        <v>363</v>
      </c>
      <c r="H85" s="20"/>
      <c r="I85" s="16">
        <f t="shared" si="1"/>
        <v>0</v>
      </c>
    </row>
    <row r="86" spans="1:9" ht="15">
      <c r="A86" s="12"/>
      <c r="B86" s="1" t="s">
        <v>225</v>
      </c>
      <c r="C86" s="1" t="s">
        <v>226</v>
      </c>
      <c r="D86" s="1" t="s">
        <v>227</v>
      </c>
      <c r="E86" s="1" t="s">
        <v>6</v>
      </c>
      <c r="F86" s="32">
        <v>1</v>
      </c>
      <c r="G86" s="32" t="s">
        <v>363</v>
      </c>
      <c r="H86" s="20"/>
      <c r="I86" s="16">
        <f t="shared" si="1"/>
        <v>0</v>
      </c>
    </row>
    <row r="87" spans="1:9" ht="15">
      <c r="A87" s="12"/>
      <c r="B87" s="1" t="s">
        <v>228</v>
      </c>
      <c r="C87" s="1" t="s">
        <v>229</v>
      </c>
      <c r="D87" s="1" t="s">
        <v>230</v>
      </c>
      <c r="E87" s="1" t="s">
        <v>6</v>
      </c>
      <c r="F87" s="32">
        <v>1</v>
      </c>
      <c r="G87" s="32" t="s">
        <v>363</v>
      </c>
      <c r="H87" s="20"/>
      <c r="I87" s="16">
        <f t="shared" si="1"/>
        <v>0</v>
      </c>
    </row>
    <row r="88" spans="1:9" ht="15">
      <c r="A88" s="12"/>
      <c r="B88" s="1" t="s">
        <v>231</v>
      </c>
      <c r="C88" s="1" t="s">
        <v>232</v>
      </c>
      <c r="D88" s="1" t="s">
        <v>233</v>
      </c>
      <c r="E88" s="1" t="s">
        <v>6</v>
      </c>
      <c r="F88" s="32">
        <v>1</v>
      </c>
      <c r="G88" s="32" t="s">
        <v>363</v>
      </c>
      <c r="H88" s="20"/>
      <c r="I88" s="16">
        <f t="shared" si="1"/>
        <v>0</v>
      </c>
    </row>
    <row r="89" spans="1:9" ht="15">
      <c r="A89" s="12"/>
      <c r="B89" s="1" t="s">
        <v>234</v>
      </c>
      <c r="C89" s="1" t="s">
        <v>235</v>
      </c>
      <c r="D89" s="1" t="s">
        <v>236</v>
      </c>
      <c r="E89" s="1" t="s">
        <v>6</v>
      </c>
      <c r="F89" s="32">
        <v>1</v>
      </c>
      <c r="G89" s="32" t="s">
        <v>363</v>
      </c>
      <c r="H89" s="20"/>
      <c r="I89" s="16">
        <f t="shared" si="1"/>
        <v>0</v>
      </c>
    </row>
    <row r="90" spans="1:9" ht="15">
      <c r="A90" s="12"/>
      <c r="B90" s="1" t="s">
        <v>237</v>
      </c>
      <c r="C90" s="1" t="s">
        <v>238</v>
      </c>
      <c r="D90" s="1" t="s">
        <v>239</v>
      </c>
      <c r="E90" s="1" t="s">
        <v>6</v>
      </c>
      <c r="F90" s="32">
        <v>2</v>
      </c>
      <c r="G90" s="32" t="s">
        <v>363</v>
      </c>
      <c r="H90" s="20"/>
      <c r="I90" s="16">
        <f t="shared" si="1"/>
        <v>0</v>
      </c>
    </row>
    <row r="91" spans="1:9" ht="15">
      <c r="A91" s="12"/>
      <c r="B91" s="1" t="s">
        <v>225</v>
      </c>
      <c r="C91" s="1" t="s">
        <v>240</v>
      </c>
      <c r="D91" s="1" t="s">
        <v>241</v>
      </c>
      <c r="E91" s="1" t="s">
        <v>6</v>
      </c>
      <c r="F91" s="32">
        <v>1</v>
      </c>
      <c r="G91" s="32" t="s">
        <v>363</v>
      </c>
      <c r="H91" s="20"/>
      <c r="I91" s="16">
        <f t="shared" si="1"/>
        <v>0</v>
      </c>
    </row>
    <row r="92" spans="1:9" ht="15">
      <c r="A92" s="12"/>
      <c r="B92" s="1" t="s">
        <v>8</v>
      </c>
      <c r="C92" s="1" t="s">
        <v>242</v>
      </c>
      <c r="D92" s="1" t="s">
        <v>243</v>
      </c>
      <c r="E92" s="1" t="s">
        <v>6</v>
      </c>
      <c r="F92" s="32">
        <v>1</v>
      </c>
      <c r="G92" s="32" t="s">
        <v>363</v>
      </c>
      <c r="H92" s="20"/>
      <c r="I92" s="16">
        <f t="shared" si="1"/>
        <v>0</v>
      </c>
    </row>
    <row r="93" spans="1:9" ht="15">
      <c r="A93" s="12"/>
      <c r="B93" s="6" t="s">
        <v>244</v>
      </c>
      <c r="C93" s="6" t="s">
        <v>245</v>
      </c>
      <c r="D93" s="6" t="s">
        <v>246</v>
      </c>
      <c r="E93" s="6" t="s">
        <v>203</v>
      </c>
      <c r="F93" s="40">
        <v>1</v>
      </c>
      <c r="G93" s="32" t="s">
        <v>363</v>
      </c>
      <c r="H93" s="20"/>
      <c r="I93" s="16">
        <f t="shared" si="1"/>
        <v>0</v>
      </c>
    </row>
    <row r="94" spans="1:9" ht="15">
      <c r="A94" s="12"/>
      <c r="B94" s="6" t="s">
        <v>244</v>
      </c>
      <c r="C94" s="6" t="s">
        <v>247</v>
      </c>
      <c r="D94" s="6" t="s">
        <v>248</v>
      </c>
      <c r="E94" s="6" t="s">
        <v>203</v>
      </c>
      <c r="F94" s="40">
        <v>1</v>
      </c>
      <c r="G94" s="32" t="s">
        <v>363</v>
      </c>
      <c r="H94" s="20"/>
      <c r="I94" s="16">
        <f t="shared" si="1"/>
        <v>0</v>
      </c>
    </row>
    <row r="95" spans="1:9" ht="15">
      <c r="A95" s="12"/>
      <c r="B95" s="1" t="s">
        <v>195</v>
      </c>
      <c r="C95" s="1" t="s">
        <v>249</v>
      </c>
      <c r="D95" s="1" t="s">
        <v>250</v>
      </c>
      <c r="E95" s="1" t="s">
        <v>6</v>
      </c>
      <c r="F95" s="32">
        <v>1</v>
      </c>
      <c r="G95" s="32" t="s">
        <v>363</v>
      </c>
      <c r="H95" s="20"/>
      <c r="I95" s="16">
        <f t="shared" si="1"/>
        <v>0</v>
      </c>
    </row>
    <row r="96" spans="1:9" ht="15">
      <c r="A96" s="12"/>
      <c r="B96" s="2" t="s">
        <v>38</v>
      </c>
      <c r="C96" s="2" t="s">
        <v>46</v>
      </c>
      <c r="D96" s="2"/>
      <c r="E96" s="2"/>
      <c r="F96" s="38"/>
      <c r="G96" s="38"/>
      <c r="H96" s="31"/>
      <c r="I96" s="31"/>
    </row>
    <row r="97" spans="1:9" ht="15">
      <c r="A97" s="12"/>
      <c r="B97" s="1" t="s">
        <v>219</v>
      </c>
      <c r="C97" s="1" t="s">
        <v>251</v>
      </c>
      <c r="D97" s="1" t="s">
        <v>93</v>
      </c>
      <c r="E97" s="1" t="s">
        <v>6</v>
      </c>
      <c r="F97" s="32">
        <v>24</v>
      </c>
      <c r="G97" s="32" t="s">
        <v>363</v>
      </c>
      <c r="H97" s="20"/>
      <c r="I97" s="16">
        <f t="shared" si="1"/>
        <v>0</v>
      </c>
    </row>
    <row r="98" spans="1:9" ht="15">
      <c r="A98" s="12"/>
      <c r="B98" s="1" t="s">
        <v>219</v>
      </c>
      <c r="C98" s="1" t="s">
        <v>252</v>
      </c>
      <c r="D98" s="1" t="s">
        <v>253</v>
      </c>
      <c r="E98" s="1" t="s">
        <v>6</v>
      </c>
      <c r="F98" s="32">
        <v>2</v>
      </c>
      <c r="G98" s="32" t="s">
        <v>363</v>
      </c>
      <c r="H98" s="20"/>
      <c r="I98" s="16">
        <f t="shared" si="1"/>
        <v>0</v>
      </c>
    </row>
    <row r="99" spans="1:9" ht="15">
      <c r="A99" s="12"/>
      <c r="B99" s="1" t="s">
        <v>254</v>
      </c>
      <c r="C99" s="1" t="s">
        <v>255</v>
      </c>
      <c r="D99" s="1" t="s">
        <v>256</v>
      </c>
      <c r="E99" s="1" t="s">
        <v>6</v>
      </c>
      <c r="F99" s="32">
        <v>4</v>
      </c>
      <c r="G99" s="32" t="s">
        <v>363</v>
      </c>
      <c r="H99" s="20"/>
      <c r="I99" s="16">
        <f t="shared" si="1"/>
        <v>0</v>
      </c>
    </row>
    <row r="100" spans="1:9" ht="15">
      <c r="A100" s="12"/>
      <c r="B100" s="1" t="s">
        <v>257</v>
      </c>
      <c r="C100" s="1" t="s">
        <v>258</v>
      </c>
      <c r="D100" s="1" t="s">
        <v>259</v>
      </c>
      <c r="E100" s="1" t="s">
        <v>6</v>
      </c>
      <c r="F100" s="32">
        <v>4</v>
      </c>
      <c r="G100" s="32" t="s">
        <v>363</v>
      </c>
      <c r="H100" s="20"/>
      <c r="I100" s="16">
        <f t="shared" si="1"/>
        <v>0</v>
      </c>
    </row>
    <row r="101" spans="1:9" ht="15">
      <c r="A101" s="12"/>
      <c r="B101" s="1" t="s">
        <v>96</v>
      </c>
      <c r="C101" s="1" t="s">
        <v>260</v>
      </c>
      <c r="D101" s="1" t="s">
        <v>261</v>
      </c>
      <c r="E101" s="1" t="s">
        <v>6</v>
      </c>
      <c r="F101" s="32">
        <v>8</v>
      </c>
      <c r="G101" s="32" t="s">
        <v>363</v>
      </c>
      <c r="H101" s="20"/>
      <c r="I101" s="16">
        <f t="shared" si="1"/>
        <v>0</v>
      </c>
    </row>
    <row r="102" spans="1:9" ht="15">
      <c r="A102" s="12"/>
      <c r="B102" s="1" t="s">
        <v>135</v>
      </c>
      <c r="C102" s="1" t="s">
        <v>262</v>
      </c>
      <c r="D102" s="1" t="s">
        <v>263</v>
      </c>
      <c r="E102" s="1" t="s">
        <v>6</v>
      </c>
      <c r="F102" s="32">
        <v>2</v>
      </c>
      <c r="G102" s="32" t="s">
        <v>363</v>
      </c>
      <c r="H102" s="20"/>
      <c r="I102" s="16">
        <f t="shared" si="1"/>
        <v>0</v>
      </c>
    </row>
    <row r="103" spans="1:9" ht="15">
      <c r="A103" s="12"/>
      <c r="B103" s="1" t="s">
        <v>195</v>
      </c>
      <c r="C103" s="1" t="s">
        <v>264</v>
      </c>
      <c r="D103" s="1" t="s">
        <v>265</v>
      </c>
      <c r="E103" s="1" t="s">
        <v>6</v>
      </c>
      <c r="F103" s="32">
        <v>1</v>
      </c>
      <c r="G103" s="32" t="s">
        <v>363</v>
      </c>
      <c r="H103" s="20"/>
      <c r="I103" s="16">
        <f t="shared" si="1"/>
        <v>0</v>
      </c>
    </row>
    <row r="104" spans="1:9" ht="15">
      <c r="A104" s="12"/>
      <c r="B104" s="1" t="s">
        <v>135</v>
      </c>
      <c r="C104" s="1" t="s">
        <v>266</v>
      </c>
      <c r="D104" s="1" t="s">
        <v>267</v>
      </c>
      <c r="E104" s="1" t="s">
        <v>6</v>
      </c>
      <c r="F104" s="32">
        <v>2</v>
      </c>
      <c r="G104" s="32" t="s">
        <v>363</v>
      </c>
      <c r="H104" s="20"/>
      <c r="I104" s="16">
        <f t="shared" si="1"/>
        <v>0</v>
      </c>
    </row>
    <row r="105" spans="1:9" ht="15">
      <c r="A105" s="12"/>
      <c r="B105" s="1" t="s">
        <v>135</v>
      </c>
      <c r="C105" s="1" t="s">
        <v>268</v>
      </c>
      <c r="D105" s="1" t="s">
        <v>141</v>
      </c>
      <c r="E105" s="1" t="s">
        <v>6</v>
      </c>
      <c r="F105" s="32">
        <v>6</v>
      </c>
      <c r="G105" s="32" t="s">
        <v>363</v>
      </c>
      <c r="H105" s="20"/>
      <c r="I105" s="16">
        <f t="shared" si="1"/>
        <v>0</v>
      </c>
    </row>
    <row r="106" spans="1:9" ht="15">
      <c r="A106" s="12"/>
      <c r="B106" s="1" t="s">
        <v>8</v>
      </c>
      <c r="C106" s="1" t="s">
        <v>269</v>
      </c>
      <c r="D106" s="1" t="s">
        <v>270</v>
      </c>
      <c r="E106" s="1" t="s">
        <v>6</v>
      </c>
      <c r="F106" s="32">
        <v>1</v>
      </c>
      <c r="G106" s="32" t="s">
        <v>363</v>
      </c>
      <c r="H106" s="20"/>
      <c r="I106" s="16">
        <f t="shared" si="1"/>
        <v>0</v>
      </c>
    </row>
    <row r="107" spans="1:9" ht="15">
      <c r="A107" s="12"/>
      <c r="B107" s="1" t="s">
        <v>135</v>
      </c>
      <c r="C107" s="1" t="s">
        <v>271</v>
      </c>
      <c r="D107" s="1" t="s">
        <v>272</v>
      </c>
      <c r="E107" s="1" t="s">
        <v>6</v>
      </c>
      <c r="F107" s="32">
        <v>1</v>
      </c>
      <c r="G107" s="32" t="s">
        <v>363</v>
      </c>
      <c r="H107" s="20"/>
      <c r="I107" s="16">
        <f t="shared" si="1"/>
        <v>0</v>
      </c>
    </row>
    <row r="108" spans="1:9" ht="15">
      <c r="A108" s="12"/>
      <c r="B108" s="1" t="s">
        <v>135</v>
      </c>
      <c r="C108" s="1" t="s">
        <v>273</v>
      </c>
      <c r="D108" s="1" t="s">
        <v>274</v>
      </c>
      <c r="E108" s="1" t="s">
        <v>6</v>
      </c>
      <c r="F108" s="32">
        <v>1</v>
      </c>
      <c r="G108" s="32" t="s">
        <v>363</v>
      </c>
      <c r="H108" s="20"/>
      <c r="I108" s="16">
        <f t="shared" si="1"/>
        <v>0</v>
      </c>
    </row>
    <row r="109" spans="1:9" ht="15">
      <c r="A109" s="12"/>
      <c r="B109" s="2" t="s">
        <v>275</v>
      </c>
      <c r="C109" s="2" t="s">
        <v>276</v>
      </c>
      <c r="D109" s="2"/>
      <c r="E109" s="2"/>
      <c r="F109" s="38"/>
      <c r="G109" s="38"/>
      <c r="H109" s="31"/>
      <c r="I109" s="31"/>
    </row>
    <row r="110" spans="1:9" ht="15">
      <c r="A110" s="12"/>
      <c r="B110" s="1" t="s">
        <v>277</v>
      </c>
      <c r="C110" s="1" t="s">
        <v>278</v>
      </c>
      <c r="D110" s="1" t="s">
        <v>279</v>
      </c>
      <c r="E110" s="1" t="s">
        <v>6</v>
      </c>
      <c r="F110" s="32">
        <v>2</v>
      </c>
      <c r="G110" s="32" t="s">
        <v>363</v>
      </c>
      <c r="H110" s="20"/>
      <c r="I110" s="16">
        <f t="shared" si="1"/>
        <v>0</v>
      </c>
    </row>
    <row r="111" spans="1:9" ht="15">
      <c r="A111" s="12"/>
      <c r="B111" s="1" t="s">
        <v>280</v>
      </c>
      <c r="C111" s="1" t="s">
        <v>281</v>
      </c>
      <c r="D111" s="1" t="s">
        <v>282</v>
      </c>
      <c r="E111" s="1" t="s">
        <v>6</v>
      </c>
      <c r="F111" s="32">
        <v>1</v>
      </c>
      <c r="G111" s="32" t="s">
        <v>363</v>
      </c>
      <c r="H111" s="20"/>
      <c r="I111" s="16">
        <f t="shared" si="1"/>
        <v>0</v>
      </c>
    </row>
    <row r="112" spans="1:9" ht="15">
      <c r="A112" s="12"/>
      <c r="B112" s="1" t="s">
        <v>283</v>
      </c>
      <c r="C112" s="1" t="s">
        <v>284</v>
      </c>
      <c r="D112" s="1" t="s">
        <v>285</v>
      </c>
      <c r="E112" s="1" t="s">
        <v>6</v>
      </c>
      <c r="F112" s="32">
        <v>1</v>
      </c>
      <c r="G112" s="32" t="s">
        <v>363</v>
      </c>
      <c r="H112" s="20"/>
      <c r="I112" s="16">
        <f t="shared" si="1"/>
        <v>0</v>
      </c>
    </row>
    <row r="113" spans="1:9" ht="15">
      <c r="A113" s="12"/>
      <c r="B113" s="1" t="s">
        <v>56</v>
      </c>
      <c r="C113" s="1" t="s">
        <v>286</v>
      </c>
      <c r="D113" s="1" t="s">
        <v>287</v>
      </c>
      <c r="E113" s="1" t="s">
        <v>6</v>
      </c>
      <c r="F113" s="32">
        <v>2</v>
      </c>
      <c r="G113" s="32" t="s">
        <v>363</v>
      </c>
      <c r="H113" s="20"/>
      <c r="I113" s="16">
        <f t="shared" si="1"/>
        <v>0</v>
      </c>
    </row>
    <row r="115" spans="1:9" ht="15">
      <c r="A115" s="50" t="s">
        <v>59</v>
      </c>
      <c r="B115" s="50"/>
      <c r="C115" s="50"/>
      <c r="D115" s="50"/>
      <c r="E115" s="50"/>
      <c r="F115" s="50"/>
      <c r="G115" s="33"/>
      <c r="H115" s="14"/>
      <c r="I115" s="16">
        <f>SUM(I4:I113)</f>
        <v>0</v>
      </c>
    </row>
  </sheetData>
  <protectedRanges>
    <protectedRange sqref="H1" name="Oblast1"/>
  </protectedRanges>
  <mergeCells count="1">
    <mergeCell ref="A115:F115"/>
  </mergeCells>
  <printOptions/>
  <pageMargins left="0.7" right="0.7" top="0.787401575" bottom="0.7874015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1668E-DED8-4E3D-8D84-FD969943F273}">
  <dimension ref="A1:N39"/>
  <sheetViews>
    <sheetView tabSelected="1" workbookViewId="0" topLeftCell="A1">
      <pane ySplit="1" topLeftCell="A2" activePane="bottomLeft" state="frozen"/>
      <selection pane="bottomLeft" activeCell="D3" sqref="D3"/>
    </sheetView>
  </sheetViews>
  <sheetFormatPr defaultColWidth="9.140625" defaultRowHeight="15"/>
  <cols>
    <col min="2" max="2" width="36.28125" style="1" customWidth="1"/>
    <col min="3" max="3" width="18.57421875" style="1" customWidth="1"/>
    <col min="4" max="4" width="16.7109375" style="1" customWidth="1"/>
    <col min="5" max="5" width="17.57421875" style="1" customWidth="1"/>
    <col min="6" max="6" width="8.57421875" style="13" customWidth="1"/>
    <col min="7" max="7" width="8.57421875" style="36" customWidth="1"/>
    <col min="8" max="8" width="18.7109375" style="0" customWidth="1"/>
    <col min="9" max="9" width="21.8515625" style="0" customWidth="1"/>
    <col min="10" max="10" width="6.8515625" style="4" customWidth="1"/>
    <col min="11" max="11" width="9.28125" style="0" customWidth="1"/>
    <col min="12" max="12" width="10.00390625" style="0" customWidth="1"/>
    <col min="13" max="13" width="9.00390625" style="4" customWidth="1"/>
    <col min="14" max="14" width="8.140625" style="4" customWidth="1"/>
    <col min="15" max="15" width="8.7109375" style="0" customWidth="1"/>
  </cols>
  <sheetData>
    <row r="1" spans="2:14" ht="15">
      <c r="B1" s="10" t="s">
        <v>0</v>
      </c>
      <c r="C1" s="10" t="s">
        <v>1</v>
      </c>
      <c r="D1" s="10" t="s">
        <v>2</v>
      </c>
      <c r="E1" s="10" t="s">
        <v>3</v>
      </c>
      <c r="F1" s="15" t="s">
        <v>362</v>
      </c>
      <c r="G1" s="30" t="s">
        <v>361</v>
      </c>
      <c r="H1" s="10" t="s">
        <v>48</v>
      </c>
      <c r="I1" s="15" t="s">
        <v>49</v>
      </c>
      <c r="J1"/>
      <c r="M1"/>
      <c r="N1"/>
    </row>
    <row r="2" spans="1:9" s="18" customFormat="1" ht="15">
      <c r="A2" s="17" t="s">
        <v>58</v>
      </c>
      <c r="B2" s="17"/>
      <c r="C2" s="17"/>
      <c r="D2" s="17"/>
      <c r="E2" s="17"/>
      <c r="F2" s="17"/>
      <c r="G2" s="37"/>
      <c r="H2" s="22"/>
      <c r="I2" s="17"/>
    </row>
    <row r="3" spans="1:9" ht="15">
      <c r="A3" s="11"/>
      <c r="B3" s="2" t="s">
        <v>50</v>
      </c>
      <c r="C3" s="2" t="s">
        <v>51</v>
      </c>
      <c r="D3" s="2" t="s">
        <v>364</v>
      </c>
      <c r="E3" s="3"/>
      <c r="F3" s="2"/>
      <c r="G3" s="38"/>
      <c r="H3" s="21"/>
      <c r="I3" s="2"/>
    </row>
    <row r="4" spans="1:9" ht="15">
      <c r="A4" s="11"/>
      <c r="B4" s="1" t="s">
        <v>17</v>
      </c>
      <c r="C4" s="1" t="s">
        <v>288</v>
      </c>
      <c r="D4" s="1" t="s">
        <v>289</v>
      </c>
      <c r="E4" s="5" t="s">
        <v>6</v>
      </c>
      <c r="F4" s="1">
        <v>64</v>
      </c>
      <c r="G4" s="32" t="s">
        <v>363</v>
      </c>
      <c r="H4" s="20"/>
      <c r="I4" s="16">
        <f aca="true" t="shared" si="0" ref="I4:I18">H4*F4</f>
        <v>0</v>
      </c>
    </row>
    <row r="5" spans="1:9" ht="15">
      <c r="A5" s="11"/>
      <c r="B5" s="1" t="s">
        <v>17</v>
      </c>
      <c r="C5" s="1" t="s">
        <v>290</v>
      </c>
      <c r="D5" s="1" t="s">
        <v>291</v>
      </c>
      <c r="E5" s="5" t="s">
        <v>6</v>
      </c>
      <c r="F5" s="1">
        <v>32</v>
      </c>
      <c r="G5" s="32" t="s">
        <v>363</v>
      </c>
      <c r="H5" s="20"/>
      <c r="I5" s="16">
        <f t="shared" si="0"/>
        <v>0</v>
      </c>
    </row>
    <row r="6" spans="1:9" ht="15">
      <c r="A6" s="11"/>
      <c r="B6" s="1" t="s">
        <v>237</v>
      </c>
      <c r="C6" s="1" t="s">
        <v>292</v>
      </c>
      <c r="D6" s="1" t="s">
        <v>293</v>
      </c>
      <c r="E6" s="5" t="s">
        <v>6</v>
      </c>
      <c r="F6" s="1">
        <v>8</v>
      </c>
      <c r="G6" s="32" t="s">
        <v>363</v>
      </c>
      <c r="H6" s="20"/>
      <c r="I6" s="16">
        <f t="shared" si="0"/>
        <v>0</v>
      </c>
    </row>
    <row r="7" spans="1:9" ht="15">
      <c r="A7" s="11"/>
      <c r="B7" s="1" t="s">
        <v>17</v>
      </c>
      <c r="C7" s="1" t="s">
        <v>294</v>
      </c>
      <c r="D7" s="1" t="s">
        <v>295</v>
      </c>
      <c r="E7" s="9">
        <v>11500</v>
      </c>
      <c r="F7" s="1">
        <v>2</v>
      </c>
      <c r="G7" s="32" t="s">
        <v>363</v>
      </c>
      <c r="H7" s="20"/>
      <c r="I7" s="16">
        <f t="shared" si="0"/>
        <v>0</v>
      </c>
    </row>
    <row r="8" spans="1:9" ht="15">
      <c r="A8" s="11"/>
      <c r="B8" s="2" t="s">
        <v>52</v>
      </c>
      <c r="C8" s="2" t="s">
        <v>53</v>
      </c>
      <c r="D8" s="2"/>
      <c r="E8" s="2"/>
      <c r="F8" s="2"/>
      <c r="G8" s="38"/>
      <c r="H8" s="2"/>
      <c r="I8" s="2"/>
    </row>
    <row r="9" spans="1:9" ht="15">
      <c r="A9" s="11"/>
      <c r="B9" s="1" t="s">
        <v>8</v>
      </c>
      <c r="C9" s="1" t="s">
        <v>296</v>
      </c>
      <c r="D9" s="1" t="s">
        <v>297</v>
      </c>
      <c r="E9" s="5" t="s">
        <v>6</v>
      </c>
      <c r="F9" s="1">
        <v>1</v>
      </c>
      <c r="G9" s="32" t="s">
        <v>363</v>
      </c>
      <c r="H9" s="20"/>
      <c r="I9" s="16">
        <f t="shared" si="0"/>
        <v>0</v>
      </c>
    </row>
    <row r="10" spans="1:9" ht="15">
      <c r="A10" s="11"/>
      <c r="B10" s="1" t="s">
        <v>135</v>
      </c>
      <c r="C10" s="1" t="s">
        <v>298</v>
      </c>
      <c r="D10" s="1" t="s">
        <v>299</v>
      </c>
      <c r="E10" s="5" t="s">
        <v>6</v>
      </c>
      <c r="F10" s="1">
        <v>1</v>
      </c>
      <c r="G10" s="32" t="s">
        <v>363</v>
      </c>
      <c r="H10" s="20"/>
      <c r="I10" s="16">
        <f t="shared" si="0"/>
        <v>0</v>
      </c>
    </row>
    <row r="11" spans="1:9" ht="15">
      <c r="A11" s="11"/>
      <c r="B11" s="1" t="s">
        <v>300</v>
      </c>
      <c r="C11" s="1" t="s">
        <v>301</v>
      </c>
      <c r="D11" s="1" t="s">
        <v>302</v>
      </c>
      <c r="E11" s="5" t="s">
        <v>6</v>
      </c>
      <c r="F11" s="1">
        <v>1</v>
      </c>
      <c r="G11" s="32" t="s">
        <v>363</v>
      </c>
      <c r="H11" s="20"/>
      <c r="I11" s="16">
        <f t="shared" si="0"/>
        <v>0</v>
      </c>
    </row>
    <row r="12" spans="1:9" ht="15">
      <c r="A12" s="11"/>
      <c r="B12" s="1" t="s">
        <v>165</v>
      </c>
      <c r="C12" s="1" t="s">
        <v>303</v>
      </c>
      <c r="D12" s="1" t="s">
        <v>304</v>
      </c>
      <c r="E12" s="5" t="s">
        <v>6</v>
      </c>
      <c r="F12" s="1">
        <v>4</v>
      </c>
      <c r="G12" s="32" t="s">
        <v>363</v>
      </c>
      <c r="H12" s="20"/>
      <c r="I12" s="16">
        <f t="shared" si="0"/>
        <v>0</v>
      </c>
    </row>
    <row r="13" spans="1:9" ht="15">
      <c r="A13" s="11"/>
      <c r="B13" s="1" t="s">
        <v>165</v>
      </c>
      <c r="C13" s="1" t="s">
        <v>305</v>
      </c>
      <c r="D13" s="1" t="s">
        <v>306</v>
      </c>
      <c r="E13" s="5" t="s">
        <v>6</v>
      </c>
      <c r="F13" s="1">
        <v>4</v>
      </c>
      <c r="G13" s="32" t="s">
        <v>363</v>
      </c>
      <c r="H13" s="20"/>
      <c r="I13" s="16">
        <f t="shared" si="0"/>
        <v>0</v>
      </c>
    </row>
    <row r="14" spans="1:9" ht="15">
      <c r="A14" s="11"/>
      <c r="B14" s="1" t="s">
        <v>8</v>
      </c>
      <c r="C14" s="1" t="s">
        <v>307</v>
      </c>
      <c r="D14" s="1" t="s">
        <v>308</v>
      </c>
      <c r="E14" s="5" t="s">
        <v>6</v>
      </c>
      <c r="F14" s="1">
        <v>1</v>
      </c>
      <c r="G14" s="32" t="s">
        <v>363</v>
      </c>
      <c r="H14" s="20"/>
      <c r="I14" s="16">
        <f t="shared" si="0"/>
        <v>0</v>
      </c>
    </row>
    <row r="15" spans="1:9" ht="15">
      <c r="A15" s="11"/>
      <c r="B15" s="2" t="s">
        <v>54</v>
      </c>
      <c r="C15" s="2" t="s">
        <v>55</v>
      </c>
      <c r="D15" s="2"/>
      <c r="E15" s="2"/>
      <c r="F15" s="2"/>
      <c r="G15" s="38"/>
      <c r="H15" s="2"/>
      <c r="I15" s="2"/>
    </row>
    <row r="16" spans="1:9" ht="15">
      <c r="A16" s="11"/>
      <c r="B16" s="1" t="s">
        <v>309</v>
      </c>
      <c r="C16" s="1" t="s">
        <v>310</v>
      </c>
      <c r="D16" s="1" t="s">
        <v>311</v>
      </c>
      <c r="E16" s="5" t="s">
        <v>6</v>
      </c>
      <c r="F16" s="1">
        <v>8</v>
      </c>
      <c r="G16" s="32" t="s">
        <v>363</v>
      </c>
      <c r="H16" s="20"/>
      <c r="I16" s="16">
        <f t="shared" si="0"/>
        <v>0</v>
      </c>
    </row>
    <row r="17" spans="1:9" ht="15">
      <c r="A17" s="11"/>
      <c r="B17" s="1" t="s">
        <v>26</v>
      </c>
      <c r="C17" s="1" t="s">
        <v>312</v>
      </c>
      <c r="D17" s="1" t="s">
        <v>313</v>
      </c>
      <c r="E17" s="5" t="s">
        <v>6</v>
      </c>
      <c r="F17" s="1">
        <v>8</v>
      </c>
      <c r="G17" s="32" t="s">
        <v>363</v>
      </c>
      <c r="H17" s="20"/>
      <c r="I17" s="16">
        <f t="shared" si="0"/>
        <v>0</v>
      </c>
    </row>
    <row r="18" spans="1:9" ht="15">
      <c r="A18" s="11"/>
      <c r="B18" s="1" t="s">
        <v>314</v>
      </c>
      <c r="C18" s="1" t="s">
        <v>85</v>
      </c>
      <c r="D18" s="1" t="s">
        <v>75</v>
      </c>
      <c r="E18" s="5" t="s">
        <v>6</v>
      </c>
      <c r="F18" s="1">
        <v>2</v>
      </c>
      <c r="G18" s="32" t="s">
        <v>363</v>
      </c>
      <c r="H18" s="20"/>
      <c r="I18" s="16">
        <f t="shared" si="0"/>
        <v>0</v>
      </c>
    </row>
    <row r="19" spans="1:9" ht="15">
      <c r="A19" s="11"/>
      <c r="B19" s="1" t="s">
        <v>43</v>
      </c>
      <c r="C19" s="1" t="s">
        <v>315</v>
      </c>
      <c r="D19" s="1" t="s">
        <v>316</v>
      </c>
      <c r="E19" s="5" t="s">
        <v>6</v>
      </c>
      <c r="F19" s="1">
        <v>1</v>
      </c>
      <c r="G19" s="32" t="s">
        <v>363</v>
      </c>
      <c r="H19" s="20"/>
      <c r="I19" s="16">
        <f aca="true" t="shared" si="1" ref="I19:I37">H19*F19</f>
        <v>0</v>
      </c>
    </row>
    <row r="20" spans="1:9" ht="15">
      <c r="A20" s="11"/>
      <c r="B20" s="1" t="s">
        <v>317</v>
      </c>
      <c r="C20" s="1" t="s">
        <v>318</v>
      </c>
      <c r="D20" s="1" t="s">
        <v>319</v>
      </c>
      <c r="E20" s="5" t="s">
        <v>6</v>
      </c>
      <c r="F20" s="1">
        <v>2</v>
      </c>
      <c r="G20" s="32" t="s">
        <v>363</v>
      </c>
      <c r="H20" s="20"/>
      <c r="I20" s="16">
        <f t="shared" si="1"/>
        <v>0</v>
      </c>
    </row>
    <row r="21" spans="1:9" ht="15">
      <c r="A21" s="11"/>
      <c r="B21" s="1" t="s">
        <v>320</v>
      </c>
      <c r="C21" s="1" t="s">
        <v>321</v>
      </c>
      <c r="D21" s="1" t="s">
        <v>319</v>
      </c>
      <c r="E21" s="5" t="s">
        <v>6</v>
      </c>
      <c r="F21" s="1">
        <v>2</v>
      </c>
      <c r="G21" s="32" t="s">
        <v>363</v>
      </c>
      <c r="H21" s="20"/>
      <c r="I21" s="16">
        <f t="shared" si="1"/>
        <v>0</v>
      </c>
    </row>
    <row r="22" spans="1:9" ht="15">
      <c r="A22" s="11"/>
      <c r="B22" s="1" t="s">
        <v>43</v>
      </c>
      <c r="C22" s="1" t="s">
        <v>322</v>
      </c>
      <c r="D22" s="1" t="s">
        <v>323</v>
      </c>
      <c r="E22" s="5" t="s">
        <v>6</v>
      </c>
      <c r="F22" s="1">
        <v>1</v>
      </c>
      <c r="G22" s="32" t="s">
        <v>363</v>
      </c>
      <c r="H22" s="20"/>
      <c r="I22" s="16">
        <f t="shared" si="1"/>
        <v>0</v>
      </c>
    </row>
    <row r="23" spans="1:9" ht="15">
      <c r="A23" s="11"/>
      <c r="B23" s="1" t="s">
        <v>8</v>
      </c>
      <c r="C23" s="1" t="s">
        <v>324</v>
      </c>
      <c r="D23" s="1" t="s">
        <v>325</v>
      </c>
      <c r="E23" s="5" t="s">
        <v>6</v>
      </c>
      <c r="F23" s="1">
        <v>2</v>
      </c>
      <c r="G23" s="32" t="s">
        <v>363</v>
      </c>
      <c r="H23" s="20"/>
      <c r="I23" s="16">
        <f t="shared" si="1"/>
        <v>0</v>
      </c>
    </row>
    <row r="24" spans="1:9" ht="15">
      <c r="A24" s="11"/>
      <c r="B24" s="1" t="s">
        <v>8</v>
      </c>
      <c r="C24" s="1" t="s">
        <v>326</v>
      </c>
      <c r="D24" s="1" t="s">
        <v>327</v>
      </c>
      <c r="E24" s="5" t="s">
        <v>6</v>
      </c>
      <c r="F24" s="1">
        <v>2</v>
      </c>
      <c r="G24" s="32" t="s">
        <v>363</v>
      </c>
      <c r="H24" s="20"/>
      <c r="I24" s="16">
        <f t="shared" si="1"/>
        <v>0</v>
      </c>
    </row>
    <row r="25" spans="1:9" ht="15">
      <c r="A25" s="11"/>
      <c r="B25" s="1" t="s">
        <v>96</v>
      </c>
      <c r="C25" s="1" t="s">
        <v>328</v>
      </c>
      <c r="D25" s="1" t="s">
        <v>329</v>
      </c>
      <c r="E25" s="5" t="s">
        <v>6</v>
      </c>
      <c r="F25" s="1">
        <v>12</v>
      </c>
      <c r="G25" s="32" t="s">
        <v>363</v>
      </c>
      <c r="H25" s="20"/>
      <c r="I25" s="16">
        <f t="shared" si="1"/>
        <v>0</v>
      </c>
    </row>
    <row r="26" spans="1:9" ht="15">
      <c r="A26" s="11"/>
      <c r="B26" s="1" t="s">
        <v>8</v>
      </c>
      <c r="C26" s="1" t="s">
        <v>330</v>
      </c>
      <c r="D26" s="1" t="s">
        <v>331</v>
      </c>
      <c r="E26" s="5" t="s">
        <v>6</v>
      </c>
      <c r="F26" s="1">
        <v>2</v>
      </c>
      <c r="G26" s="32" t="s">
        <v>363</v>
      </c>
      <c r="H26" s="20"/>
      <c r="I26" s="16">
        <f t="shared" si="1"/>
        <v>0</v>
      </c>
    </row>
    <row r="27" spans="1:9" ht="15">
      <c r="A27" s="11"/>
      <c r="B27" s="1" t="s">
        <v>20</v>
      </c>
      <c r="C27" s="1" t="s">
        <v>332</v>
      </c>
      <c r="D27" s="1" t="s">
        <v>333</v>
      </c>
      <c r="E27" s="5" t="s">
        <v>6</v>
      </c>
      <c r="F27" s="1">
        <v>4</v>
      </c>
      <c r="G27" s="32" t="s">
        <v>363</v>
      </c>
      <c r="H27" s="20"/>
      <c r="I27" s="16">
        <f t="shared" si="1"/>
        <v>0</v>
      </c>
    </row>
    <row r="28" spans="1:9" ht="15">
      <c r="A28" s="11"/>
      <c r="B28" s="1" t="s">
        <v>20</v>
      </c>
      <c r="C28" s="1" t="s">
        <v>334</v>
      </c>
      <c r="D28" s="1" t="s">
        <v>335</v>
      </c>
      <c r="E28" s="5" t="s">
        <v>6</v>
      </c>
      <c r="F28" s="1">
        <v>4</v>
      </c>
      <c r="G28" s="32" t="s">
        <v>363</v>
      </c>
      <c r="H28" s="20"/>
      <c r="I28" s="16">
        <f t="shared" si="1"/>
        <v>0</v>
      </c>
    </row>
    <row r="29" spans="1:9" ht="15">
      <c r="A29" s="11"/>
      <c r="B29" s="1" t="s">
        <v>20</v>
      </c>
      <c r="C29" s="1" t="s">
        <v>336</v>
      </c>
      <c r="D29" s="1" t="s">
        <v>337</v>
      </c>
      <c r="E29" s="5" t="s">
        <v>6</v>
      </c>
      <c r="F29" s="1">
        <v>1</v>
      </c>
      <c r="G29" s="32" t="s">
        <v>363</v>
      </c>
      <c r="H29" s="20"/>
      <c r="I29" s="16">
        <f t="shared" si="1"/>
        <v>0</v>
      </c>
    </row>
    <row r="30" spans="1:9" ht="15">
      <c r="A30" s="11"/>
      <c r="B30" s="1" t="s">
        <v>135</v>
      </c>
      <c r="C30" s="1" t="s">
        <v>338</v>
      </c>
      <c r="D30" s="1" t="s">
        <v>339</v>
      </c>
      <c r="E30" s="5" t="s">
        <v>6</v>
      </c>
      <c r="F30" s="1">
        <v>1</v>
      </c>
      <c r="G30" s="32" t="s">
        <v>363</v>
      </c>
      <c r="H30" s="20"/>
      <c r="I30" s="16">
        <f t="shared" si="1"/>
        <v>0</v>
      </c>
    </row>
    <row r="31" spans="1:9" ht="15">
      <c r="A31" s="11"/>
      <c r="B31" s="1" t="s">
        <v>8</v>
      </c>
      <c r="C31" s="1" t="s">
        <v>340</v>
      </c>
      <c r="D31" s="1" t="s">
        <v>341</v>
      </c>
      <c r="E31" s="5" t="s">
        <v>6</v>
      </c>
      <c r="F31" s="1">
        <v>2</v>
      </c>
      <c r="G31" s="32" t="s">
        <v>363</v>
      </c>
      <c r="H31" s="20"/>
      <c r="I31" s="16">
        <f t="shared" si="1"/>
        <v>0</v>
      </c>
    </row>
    <row r="32" spans="1:9" ht="15">
      <c r="A32" s="11"/>
      <c r="B32" s="1" t="s">
        <v>342</v>
      </c>
      <c r="C32" s="1" t="s">
        <v>343</v>
      </c>
      <c r="D32" s="1" t="s">
        <v>344</v>
      </c>
      <c r="E32" s="5" t="s">
        <v>6</v>
      </c>
      <c r="F32" s="1">
        <v>1</v>
      </c>
      <c r="G32" s="32" t="s">
        <v>363</v>
      </c>
      <c r="H32" s="20"/>
      <c r="I32" s="16">
        <f t="shared" si="1"/>
        <v>0</v>
      </c>
    </row>
    <row r="33" spans="1:9" ht="15">
      <c r="A33" s="11"/>
      <c r="B33" s="1" t="s">
        <v>20</v>
      </c>
      <c r="C33" s="1" t="s">
        <v>345</v>
      </c>
      <c r="D33" s="1" t="s">
        <v>346</v>
      </c>
      <c r="E33" s="5" t="s">
        <v>6</v>
      </c>
      <c r="F33" s="1">
        <v>2</v>
      </c>
      <c r="G33" s="32" t="s">
        <v>363</v>
      </c>
      <c r="H33" s="20"/>
      <c r="I33" s="16">
        <f t="shared" si="1"/>
        <v>0</v>
      </c>
    </row>
    <row r="34" spans="1:9" ht="15">
      <c r="A34" s="11"/>
      <c r="B34" s="1" t="s">
        <v>8</v>
      </c>
      <c r="C34" s="1" t="s">
        <v>347</v>
      </c>
      <c r="D34" s="1" t="s">
        <v>348</v>
      </c>
      <c r="E34" s="9">
        <v>11343</v>
      </c>
      <c r="F34" s="1">
        <v>4</v>
      </c>
      <c r="G34" s="32" t="s">
        <v>363</v>
      </c>
      <c r="H34" s="20"/>
      <c r="I34" s="16">
        <f t="shared" si="1"/>
        <v>0</v>
      </c>
    </row>
    <row r="35" spans="1:9" ht="15">
      <c r="A35" s="11"/>
      <c r="B35" s="1" t="s">
        <v>135</v>
      </c>
      <c r="C35" s="1" t="s">
        <v>349</v>
      </c>
      <c r="D35" s="1" t="s">
        <v>350</v>
      </c>
      <c r="E35" s="9">
        <v>11343</v>
      </c>
      <c r="F35" s="1">
        <v>2</v>
      </c>
      <c r="G35" s="32" t="s">
        <v>363</v>
      </c>
      <c r="H35" s="20"/>
      <c r="I35" s="16">
        <f t="shared" si="1"/>
        <v>0</v>
      </c>
    </row>
    <row r="36" spans="1:9" ht="15">
      <c r="A36" s="11"/>
      <c r="B36" s="1" t="s">
        <v>351</v>
      </c>
      <c r="C36" s="1" t="s">
        <v>352</v>
      </c>
      <c r="D36" s="1" t="s">
        <v>353</v>
      </c>
      <c r="E36" s="9" t="s">
        <v>6</v>
      </c>
      <c r="F36" s="1">
        <v>1</v>
      </c>
      <c r="G36" s="32" t="s">
        <v>363</v>
      </c>
      <c r="H36" s="20"/>
      <c r="I36" s="16">
        <f t="shared" si="1"/>
        <v>0</v>
      </c>
    </row>
    <row r="37" spans="1:9" ht="15">
      <c r="A37" s="11"/>
      <c r="B37" s="1" t="s">
        <v>354</v>
      </c>
      <c r="C37" s="1" t="s">
        <v>355</v>
      </c>
      <c r="D37" s="1" t="s">
        <v>137</v>
      </c>
      <c r="E37" s="5" t="s">
        <v>6</v>
      </c>
      <c r="F37" s="1">
        <v>1</v>
      </c>
      <c r="G37" s="32" t="s">
        <v>363</v>
      </c>
      <c r="H37" s="20"/>
      <c r="I37" s="16">
        <f t="shared" si="1"/>
        <v>0</v>
      </c>
    </row>
    <row r="39" spans="1:9" ht="15">
      <c r="A39" s="50" t="s">
        <v>59</v>
      </c>
      <c r="B39" s="50"/>
      <c r="C39" s="50"/>
      <c r="D39" s="50"/>
      <c r="E39" s="50"/>
      <c r="F39" s="50"/>
      <c r="G39" s="35"/>
      <c r="H39" s="14"/>
      <c r="I39" s="16">
        <f>SUM(I4:I37)</f>
        <v>0</v>
      </c>
    </row>
  </sheetData>
  <protectedRanges>
    <protectedRange sqref="H1" name="Oblast1"/>
  </protectedRanges>
  <mergeCells count="1">
    <mergeCell ref="A39:F39"/>
  </mergeCells>
  <printOptions/>
  <pageMargins left="0.7" right="0.7" top="0.787401575" bottom="0.7874015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Kráčmar</dc:creator>
  <cp:keywords/>
  <dc:description/>
  <cp:lastModifiedBy>david</cp:lastModifiedBy>
  <cp:lastPrinted>2022-06-24T08:36:59Z</cp:lastPrinted>
  <dcterms:created xsi:type="dcterms:W3CDTF">2022-02-02T09:20:53Z</dcterms:created>
  <dcterms:modified xsi:type="dcterms:W3CDTF">2022-07-21T18:15:40Z</dcterms:modified>
  <cp:category/>
  <cp:version/>
  <cp:contentType/>
  <cp:contentStatus/>
</cp:coreProperties>
</file>