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28" yWindow="65428" windowWidth="23256" windowHeight="12576" activeTab="1"/>
  </bookViews>
  <sheets>
    <sheet name="Souhrn" sheetId="2" r:id="rId1"/>
    <sheet name="Fullmatik" sheetId="1" r:id="rId2"/>
    <sheet name="Strand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<sst xmlns="http://schemas.openxmlformats.org/spreadsheetml/2006/main" count="1360" uniqueCount="742">
  <si>
    <t>Název</t>
  </si>
  <si>
    <t>Číslo výkresu</t>
  </si>
  <si>
    <t>Polotovar</t>
  </si>
  <si>
    <t>Materiál</t>
  </si>
  <si>
    <t>Počet ks</t>
  </si>
  <si>
    <t>ORIENTACE TUB</t>
  </si>
  <si>
    <t>V000034519</t>
  </si>
  <si>
    <t>V000004678</t>
  </si>
  <si>
    <t xml:space="preserve"> 40x40x41</t>
  </si>
  <si>
    <t>TYČ KRUHOVÁ</t>
  </si>
  <si>
    <t>V000029174</t>
  </si>
  <si>
    <t xml:space="preserve"> 76x76x15</t>
  </si>
  <si>
    <t>AISI 304</t>
  </si>
  <si>
    <t>MATICE JEMNÁ</t>
  </si>
  <si>
    <t>V000029176</t>
  </si>
  <si>
    <t xml:space="preserve"> 22x26x13</t>
  </si>
  <si>
    <t>UPÍNKA</t>
  </si>
  <si>
    <t>V000029178</t>
  </si>
  <si>
    <t xml:space="preserve"> 68x43x28</t>
  </si>
  <si>
    <t>PŘÍTLAK</t>
  </si>
  <si>
    <t>V000029179</t>
  </si>
  <si>
    <t xml:space="preserve"> 25x25x9</t>
  </si>
  <si>
    <t>TÁHLO</t>
  </si>
  <si>
    <t>V000029185</t>
  </si>
  <si>
    <t xml:space="preserve"> 155x21x20</t>
  </si>
  <si>
    <t>MEZIKUS</t>
  </si>
  <si>
    <t>V000029186</t>
  </si>
  <si>
    <t xml:space="preserve"> 40x36x40</t>
  </si>
  <si>
    <t>KUŽEL ORIENTACE ø25</t>
  </si>
  <si>
    <t>V000029188</t>
  </si>
  <si>
    <t xml:space="preserve"> 39x30x39</t>
  </si>
  <si>
    <t>PŘÍRUBA</t>
  </si>
  <si>
    <t>V000029192</t>
  </si>
  <si>
    <t xml:space="preserve"> 15x59x59</t>
  </si>
  <si>
    <t>V000029204</t>
  </si>
  <si>
    <t xml:space="preserve"> 39x49x15</t>
  </si>
  <si>
    <t>TYČ ZÁVITOVÁ</t>
  </si>
  <si>
    <t>V000031437</t>
  </si>
  <si>
    <t xml:space="preserve"> 115x11x11</t>
  </si>
  <si>
    <t>JEZDEC</t>
  </si>
  <si>
    <t>V000031441</t>
  </si>
  <si>
    <t xml:space="preserve"> 26x49x25</t>
  </si>
  <si>
    <t>CuSn8</t>
  </si>
  <si>
    <t>DRŽÁK</t>
  </si>
  <si>
    <t>V000034520</t>
  </si>
  <si>
    <t xml:space="preserve"> 210x81x29</t>
  </si>
  <si>
    <t>ZÁKLADNA</t>
  </si>
  <si>
    <t>V000034521</t>
  </si>
  <si>
    <t xml:space="preserve"> 60x95x13</t>
  </si>
  <si>
    <t>EN AW 6060</t>
  </si>
  <si>
    <t>HŘÍDEL KROK</t>
  </si>
  <si>
    <t>V000034523</t>
  </si>
  <si>
    <t xml:space="preserve"> 674x16x16</t>
  </si>
  <si>
    <t>TRUBKA ČTVERCOVÁ</t>
  </si>
  <si>
    <t>V000034531</t>
  </si>
  <si>
    <t xml:space="preserve"> 40x40x655</t>
  </si>
  <si>
    <t>TRUBKA</t>
  </si>
  <si>
    <t>V000034539</t>
  </si>
  <si>
    <t xml:space="preserve"> 51x220x51</t>
  </si>
  <si>
    <t>V000034540</t>
  </si>
  <si>
    <t xml:space="preserve"> 80x62x80</t>
  </si>
  <si>
    <t>PRUŽNÁ SPOJKA GRMALU</t>
  </si>
  <si>
    <t>DESKA</t>
  </si>
  <si>
    <t>V000029189</t>
  </si>
  <si>
    <t>16-150x45</t>
  </si>
  <si>
    <t>DORAZ</t>
  </si>
  <si>
    <t>V000029208</t>
  </si>
  <si>
    <t xml:space="preserve"> 35x35x34</t>
  </si>
  <si>
    <t>POM-BÍLÝ</t>
  </si>
  <si>
    <t>LOŽE MAGNETU</t>
  </si>
  <si>
    <t>V000038685</t>
  </si>
  <si>
    <t xml:space="preserve"> 59x59x5</t>
  </si>
  <si>
    <t>PA 6 - ČERNÝ</t>
  </si>
  <si>
    <t>PLAST</t>
  </si>
  <si>
    <t>BRONZ</t>
  </si>
  <si>
    <t>V000034444</t>
  </si>
  <si>
    <t>DVOJITÉ PLNĚNÍ</t>
  </si>
  <si>
    <t>TĚLO</t>
  </si>
  <si>
    <t>V000029256</t>
  </si>
  <si>
    <t xml:space="preserve"> 51x74x59</t>
  </si>
  <si>
    <t>AISI 316</t>
  </si>
  <si>
    <t>NÁDSTAVEC</t>
  </si>
  <si>
    <t>V000029257</t>
  </si>
  <si>
    <t xml:space="preserve"> 24x24x16</t>
  </si>
  <si>
    <t>DESKA PÍSTU</t>
  </si>
  <si>
    <t>V000029262</t>
  </si>
  <si>
    <t xml:space="preserve"> 61x39x7</t>
  </si>
  <si>
    <t>SLOUPEK</t>
  </si>
  <si>
    <t>V000029263</t>
  </si>
  <si>
    <t xml:space="preserve"> 12x124x11</t>
  </si>
  <si>
    <t>V000029264</t>
  </si>
  <si>
    <t xml:space="preserve"> 16x18x42</t>
  </si>
  <si>
    <t>TRUBKA (dia28)</t>
  </si>
  <si>
    <t>V000029266</t>
  </si>
  <si>
    <t xml:space="preserve"> 28x28x119</t>
  </si>
  <si>
    <t>AISI 316L</t>
  </si>
  <si>
    <t>REDUKCE (dia28)</t>
  </si>
  <si>
    <t>V000029267</t>
  </si>
  <si>
    <t xml:space="preserve"> 28x14x28</t>
  </si>
  <si>
    <t>HRDLO (dia28)</t>
  </si>
  <si>
    <t>V000029268</t>
  </si>
  <si>
    <t xml:space="preserve"> 52x9x52</t>
  </si>
  <si>
    <t>TÁHLO (dia28)</t>
  </si>
  <si>
    <t>V000029270</t>
  </si>
  <si>
    <t xml:space="preserve"> 7x7x170</t>
  </si>
  <si>
    <t>KONCOVKA (dia28)</t>
  </si>
  <si>
    <t>V000029271</t>
  </si>
  <si>
    <t xml:space="preserve"> 15x28x15</t>
  </si>
  <si>
    <t>HŘIDÉLKA I.</t>
  </si>
  <si>
    <t>V000029272</t>
  </si>
  <si>
    <t xml:space="preserve"> 11x76x10</t>
  </si>
  <si>
    <t>MATICE II.</t>
  </si>
  <si>
    <t>V000029275</t>
  </si>
  <si>
    <t xml:space="preserve"> 17x23x17</t>
  </si>
  <si>
    <t>V000031334</t>
  </si>
  <si>
    <t xml:space="preserve"> 59x23x47</t>
  </si>
  <si>
    <t>AISI 304L</t>
  </si>
  <si>
    <t>VODÍCÍ NÁBOJ</t>
  </si>
  <si>
    <t>V000034442</t>
  </si>
  <si>
    <t xml:space="preserve"> 73x122x73</t>
  </si>
  <si>
    <t>V000034443</t>
  </si>
  <si>
    <t xml:space="preserve"> 272x73x30</t>
  </si>
  <si>
    <t>V000034446</t>
  </si>
  <si>
    <t xml:space="preserve"> 32x50x50</t>
  </si>
  <si>
    <t>V000037629</t>
  </si>
  <si>
    <t xml:space="preserve"> 35x65x15</t>
  </si>
  <si>
    <t>V000034447</t>
  </si>
  <si>
    <t>V000034453</t>
  </si>
  <si>
    <t>10-100x55</t>
  </si>
  <si>
    <t>15-210x65</t>
  </si>
  <si>
    <t>OCEL KOROZIVZDORNÁ</t>
  </si>
  <si>
    <t>POUZDRO</t>
  </si>
  <si>
    <t>V000029260</t>
  </si>
  <si>
    <t xml:space="preserve"> 19x20x19</t>
  </si>
  <si>
    <t>PTFE</t>
  </si>
  <si>
    <t>V000034312</t>
  </si>
  <si>
    <t>V000029211</t>
  </si>
  <si>
    <t xml:space="preserve"> 107x22x107</t>
  </si>
  <si>
    <t>KROUŽEK</t>
  </si>
  <si>
    <t>V000029212</t>
  </si>
  <si>
    <t xml:space="preserve"> 28x28x13</t>
  </si>
  <si>
    <t>V000029217</t>
  </si>
  <si>
    <t xml:space="preserve"> 79x78x16</t>
  </si>
  <si>
    <t>PERO</t>
  </si>
  <si>
    <t>V000029218</t>
  </si>
  <si>
    <t xml:space="preserve"> 8x13x7</t>
  </si>
  <si>
    <t>PŘÍRUBA VRCHNÍ</t>
  </si>
  <si>
    <t>V000029223</t>
  </si>
  <si>
    <t xml:space="preserve"> 37x117x117</t>
  </si>
  <si>
    <t>VÁLEC 300ml.</t>
  </si>
  <si>
    <t>V000029243</t>
  </si>
  <si>
    <t xml:space="preserve"> 72x154x72</t>
  </si>
  <si>
    <t>VÍKO 300ml</t>
  </si>
  <si>
    <t>V000029244</t>
  </si>
  <si>
    <t xml:space="preserve"> 78x16x78</t>
  </si>
  <si>
    <t>PÍST 300ml</t>
  </si>
  <si>
    <t>V000029246</t>
  </si>
  <si>
    <t xml:space="preserve"> 31x65x65</t>
  </si>
  <si>
    <t>ČEP 300ml</t>
  </si>
  <si>
    <t>V000029247</t>
  </si>
  <si>
    <t xml:space="preserve"> 60x29x60</t>
  </si>
  <si>
    <t>PŘÍTLAK 300ml</t>
  </si>
  <si>
    <t>V000029248</t>
  </si>
  <si>
    <t xml:space="preserve"> 60x60x4</t>
  </si>
  <si>
    <t>PÍSTNÍ TYČ I.</t>
  </si>
  <si>
    <t>V000029252</t>
  </si>
  <si>
    <t xml:space="preserve"> 21x170x21</t>
  </si>
  <si>
    <t>HRDLO I.</t>
  </si>
  <si>
    <t>V000029253</t>
  </si>
  <si>
    <t xml:space="preserve"> 35x24x35</t>
  </si>
  <si>
    <t>PŘÍRUBA SPODNÍ</t>
  </si>
  <si>
    <t>V000031093</t>
  </si>
  <si>
    <t>CLAMP ZKRÁCENÝ</t>
  </si>
  <si>
    <t>V000032113</t>
  </si>
  <si>
    <t xml:space="preserve"> 8x51x51</t>
  </si>
  <si>
    <t>TŘÍCESTNÁ HŘÍDEL</t>
  </si>
  <si>
    <t>V000034304</t>
  </si>
  <si>
    <t xml:space="preserve"> 54x268x54</t>
  </si>
  <si>
    <t>TĚLO VENTILU</t>
  </si>
  <si>
    <t>V000034306</t>
  </si>
  <si>
    <t xml:space="preserve"> 79x79x226</t>
  </si>
  <si>
    <t>V000034337</t>
  </si>
  <si>
    <t xml:space="preserve"> 79x78x26</t>
  </si>
  <si>
    <t>V000034343</t>
  </si>
  <si>
    <t xml:space="preserve"> 5x54x54</t>
  </si>
  <si>
    <t>SPOJENÍ CLAMP</t>
  </si>
  <si>
    <t>V000034359</t>
  </si>
  <si>
    <t xml:space="preserve"> 54x34x34</t>
  </si>
  <si>
    <t>V000034470</t>
  </si>
  <si>
    <t>DRŽÁK PÍSTU</t>
  </si>
  <si>
    <t>V000031094</t>
  </si>
  <si>
    <t xml:space="preserve"> 88x107x107</t>
  </si>
  <si>
    <t>VLOŽKA</t>
  </si>
  <si>
    <t>V000034303</t>
  </si>
  <si>
    <t xml:space="preserve"> 59x195x59</t>
  </si>
  <si>
    <t>PEEK</t>
  </si>
  <si>
    <t>V000034300</t>
  </si>
  <si>
    <t>V000034356</t>
  </si>
  <si>
    <t>20-500x230</t>
  </si>
  <si>
    <t>20-175x80</t>
  </si>
  <si>
    <t>V000031178</t>
  </si>
  <si>
    <t>POHON PLNĚNÍ</t>
  </si>
  <si>
    <t>V000034355</t>
  </si>
  <si>
    <t>HŘEBEN 290; MODUL 3</t>
  </si>
  <si>
    <t>V000030320</t>
  </si>
  <si>
    <t xml:space="preserve"> 31x30x290</t>
  </si>
  <si>
    <t>AISI 1045</t>
  </si>
  <si>
    <t>PASTOREK 54</t>
  </si>
  <si>
    <t>V000030326</t>
  </si>
  <si>
    <t xml:space="preserve"> 54x54x50</t>
  </si>
  <si>
    <t>TYČ</t>
  </si>
  <si>
    <t>V000030357</t>
  </si>
  <si>
    <t xml:space="preserve"> 250x25x26</t>
  </si>
  <si>
    <t>HŘÍDEL PASTORKU</t>
  </si>
  <si>
    <t>V000030361</t>
  </si>
  <si>
    <t xml:space="preserve"> 250x21x21</t>
  </si>
  <si>
    <t>DOMEK</t>
  </si>
  <si>
    <t>V000030362</t>
  </si>
  <si>
    <t xml:space="preserve"> 80x41x80</t>
  </si>
  <si>
    <t>KLADKA</t>
  </si>
  <si>
    <t>V000030363</t>
  </si>
  <si>
    <t xml:space="preserve"> 42x40x40</t>
  </si>
  <si>
    <t>OSA KLADKY</t>
  </si>
  <si>
    <t>V000030364</t>
  </si>
  <si>
    <t xml:space="preserve"> 67x16x15</t>
  </si>
  <si>
    <t>V000030365</t>
  </si>
  <si>
    <t xml:space="preserve"> 46x80x40</t>
  </si>
  <si>
    <t>PODLOŽKA</t>
  </si>
  <si>
    <t>V000030368</t>
  </si>
  <si>
    <t xml:space="preserve"> 127x30x38</t>
  </si>
  <si>
    <t>SLOUPEK PŘEVODOVKY</t>
  </si>
  <si>
    <t>V000030566</t>
  </si>
  <si>
    <t xml:space="preserve"> 31x156x31</t>
  </si>
  <si>
    <t>STĚNA</t>
  </si>
  <si>
    <t>V000030366</t>
  </si>
  <si>
    <t>12-100x135</t>
  </si>
  <si>
    <t>DVOJITÉ NAHŘÍVÁNÍ</t>
  </si>
  <si>
    <t>V000034595</t>
  </si>
  <si>
    <t>V000028687</t>
  </si>
  <si>
    <t xml:space="preserve"> 18x56x55</t>
  </si>
  <si>
    <t>VODÍCÍ ŠROUB</t>
  </si>
  <si>
    <t>V000029154</t>
  </si>
  <si>
    <t xml:space="preserve"> 66x11x11</t>
  </si>
  <si>
    <t>HADICOVÝ NÁSTAVEC 25-50</t>
  </si>
  <si>
    <t>V000032291</t>
  </si>
  <si>
    <t xml:space="preserve"> 50x25x25</t>
  </si>
  <si>
    <t>V000034594</t>
  </si>
  <si>
    <t xml:space="preserve"> 95x120x30</t>
  </si>
  <si>
    <t>VINKL</t>
  </si>
  <si>
    <t>V000034596</t>
  </si>
  <si>
    <t xml:space="preserve"> 73x80x85</t>
  </si>
  <si>
    <t>TRYSKA NAHŘÍVACÍ ø35</t>
  </si>
  <si>
    <t>V000038364</t>
  </si>
  <si>
    <t xml:space="preserve"> 48x43x43</t>
  </si>
  <si>
    <t>KOSTKA</t>
  </si>
  <si>
    <t>V000038369</t>
  </si>
  <si>
    <t xml:space="preserve"> 41x20x60</t>
  </si>
  <si>
    <t>V000034593</t>
  </si>
  <si>
    <t>V000034597</t>
  </si>
  <si>
    <t>OBJÍMKA CHLADÍCÍ 50 VRUBY</t>
  </si>
  <si>
    <t>V000034639</t>
  </si>
  <si>
    <t>15-140x160</t>
  </si>
  <si>
    <t>10-75x70</t>
  </si>
  <si>
    <t>25-95x95</t>
  </si>
  <si>
    <t xml:space="preserve">ODSÁVACÍ NÁSTAVEC HADICE 25 </t>
  </si>
  <si>
    <t>V000034629</t>
  </si>
  <si>
    <t xml:space="preserve"> 51x26x26</t>
  </si>
  <si>
    <t>V000034624</t>
  </si>
  <si>
    <t>NÁBOJ</t>
  </si>
  <si>
    <t>V000032037</t>
  </si>
  <si>
    <t xml:space="preserve"> 55x70x55</t>
  </si>
  <si>
    <t>10-95x95</t>
  </si>
  <si>
    <t>PODSTAVEC</t>
  </si>
  <si>
    <t>DVOJSTISK</t>
  </si>
  <si>
    <t>V000034822</t>
  </si>
  <si>
    <t>VÁLEČEK</t>
  </si>
  <si>
    <t>V000030740</t>
  </si>
  <si>
    <t xml:space="preserve"> 21x34x21</t>
  </si>
  <si>
    <t>EXCENTR</t>
  </si>
  <si>
    <t>V000031244</t>
  </si>
  <si>
    <t xml:space="preserve"> 8x7x8</t>
  </si>
  <si>
    <t>KOSTKA NASTAVENÍ</t>
  </si>
  <si>
    <t>V000034695</t>
  </si>
  <si>
    <t xml:space="preserve"> 47x10x16</t>
  </si>
  <si>
    <t>KOSTKA HLAVNÍ</t>
  </si>
  <si>
    <t>V000034696</t>
  </si>
  <si>
    <t xml:space="preserve"> 40x22x58</t>
  </si>
  <si>
    <t>PÁKA</t>
  </si>
  <si>
    <t>V000034698</t>
  </si>
  <si>
    <t xml:space="preserve"> 156x41x13</t>
  </si>
  <si>
    <t>DRŽÁK ČELISTI</t>
  </si>
  <si>
    <t>V000034699</t>
  </si>
  <si>
    <t xml:space="preserve"> 52x24x86</t>
  </si>
  <si>
    <t>RAMENO</t>
  </si>
  <si>
    <t>V000034700</t>
  </si>
  <si>
    <t xml:space="preserve"> 339x36x50</t>
  </si>
  <si>
    <t>DRŽÁK KLADKY</t>
  </si>
  <si>
    <t>V000034701</t>
  </si>
  <si>
    <t xml:space="preserve"> 50x24x40</t>
  </si>
  <si>
    <t>OSA PÁKY</t>
  </si>
  <si>
    <t>V000034730</t>
  </si>
  <si>
    <t xml:space="preserve"> 66x16x16</t>
  </si>
  <si>
    <t>V000034745</t>
  </si>
  <si>
    <t xml:space="preserve"> 20x40x20</t>
  </si>
  <si>
    <t>V000034747</t>
  </si>
  <si>
    <t xml:space="preserve"> 14x61x7</t>
  </si>
  <si>
    <t>ČEP</t>
  </si>
  <si>
    <t>V000034762</t>
  </si>
  <si>
    <t xml:space="preserve"> 60x4x4</t>
  </si>
  <si>
    <t>ČEP PRUŽINY</t>
  </si>
  <si>
    <t>V000034820</t>
  </si>
  <si>
    <t xml:space="preserve"> 35x14x14</t>
  </si>
  <si>
    <t>VODÍCÍ TYČ</t>
  </si>
  <si>
    <t>V000034826</t>
  </si>
  <si>
    <t xml:space="preserve"> 13x13x200</t>
  </si>
  <si>
    <t>WRA-X-90CrMoV18 (1.4112)</t>
  </si>
  <si>
    <t>V000034827</t>
  </si>
  <si>
    <t xml:space="preserve"> 180x44x26</t>
  </si>
  <si>
    <t>V000034835</t>
  </si>
  <si>
    <t xml:space="preserve"> 20x18x50</t>
  </si>
  <si>
    <t>V000034841</t>
  </si>
  <si>
    <t xml:space="preserve"> 35x40x70</t>
  </si>
  <si>
    <t>V000034843</t>
  </si>
  <si>
    <t xml:space="preserve"> 41x12x12</t>
  </si>
  <si>
    <t>V000034864</t>
  </si>
  <si>
    <t xml:space="preserve"> 122x20x20</t>
  </si>
  <si>
    <t>V000034865</t>
  </si>
  <si>
    <t xml:space="preserve"> 68x80x80</t>
  </si>
  <si>
    <t>SVĚRKA</t>
  </si>
  <si>
    <t>V000034985</t>
  </si>
  <si>
    <t xml:space="preserve"> 50x24x21</t>
  </si>
  <si>
    <t>V000034986</t>
  </si>
  <si>
    <t>NAPÍNACÍ KOSTKA</t>
  </si>
  <si>
    <t>V000035465</t>
  </si>
  <si>
    <t xml:space="preserve"> 50x65x40</t>
  </si>
  <si>
    <t>KOLEJNICE HGR - 250</t>
  </si>
  <si>
    <t>V000036060</t>
  </si>
  <si>
    <t xml:space="preserve"> 16x16x251</t>
  </si>
  <si>
    <t>KULISA</t>
  </si>
  <si>
    <t>V000034702</t>
  </si>
  <si>
    <t>AISI 5115</t>
  </si>
  <si>
    <t>V000034856</t>
  </si>
  <si>
    <t>8-74,02x112,5</t>
  </si>
  <si>
    <t>25-535,32x90</t>
  </si>
  <si>
    <t>SVORNÍK</t>
  </si>
  <si>
    <t>V000031245</t>
  </si>
  <si>
    <t xml:space="preserve"> 9x4x4</t>
  </si>
  <si>
    <t>V000029141</t>
  </si>
  <si>
    <t xml:space="preserve"> 143x40x24</t>
  </si>
  <si>
    <t>DESKA LEVÁ</t>
  </si>
  <si>
    <t>V000029150</t>
  </si>
  <si>
    <t xml:space="preserve"> 153x41x27</t>
  </si>
  <si>
    <t>DESKA REGULACE</t>
  </si>
  <si>
    <t>V000029153</t>
  </si>
  <si>
    <t xml:space="preserve"> 60x80x13</t>
  </si>
  <si>
    <t>VODÍCÍ SANĚ</t>
  </si>
  <si>
    <t>V000031201</t>
  </si>
  <si>
    <t xml:space="preserve"> 56x22x39</t>
  </si>
  <si>
    <t>KOLEJNICE HGR</t>
  </si>
  <si>
    <t>V000033021</t>
  </si>
  <si>
    <t xml:space="preserve"> 16x16x100</t>
  </si>
  <si>
    <t>NŮŽ PEVNÝ</t>
  </si>
  <si>
    <t>V000034897</t>
  </si>
  <si>
    <t xml:space="preserve"> 30x11x98</t>
  </si>
  <si>
    <t>AISI 440B</t>
  </si>
  <si>
    <t>OPĚRKA</t>
  </si>
  <si>
    <t>V000034898</t>
  </si>
  <si>
    <t xml:space="preserve"> 8x32x8</t>
  </si>
  <si>
    <t>NŮŽ POHYBLIVÝ</t>
  </si>
  <si>
    <t>V000034899</t>
  </si>
  <si>
    <t xml:space="preserve"> 37x84x10</t>
  </si>
  <si>
    <t>DRŽÁK DESKY</t>
  </si>
  <si>
    <t>V000034900</t>
  </si>
  <si>
    <t xml:space="preserve"> 53x50x51</t>
  </si>
  <si>
    <t>PÁKA LEVÁ</t>
  </si>
  <si>
    <t>V000034901</t>
  </si>
  <si>
    <t xml:space="preserve"> 99x125x10</t>
  </si>
  <si>
    <t>KONZOLA</t>
  </si>
  <si>
    <t>V000034902</t>
  </si>
  <si>
    <t xml:space="preserve"> 37x58x99</t>
  </si>
  <si>
    <t>V000034927</t>
  </si>
  <si>
    <t xml:space="preserve"> 21x60x42</t>
  </si>
  <si>
    <t>TÁHLO STŘIHU</t>
  </si>
  <si>
    <t>V000034945</t>
  </si>
  <si>
    <t xml:space="preserve"> 20x18x212</t>
  </si>
  <si>
    <t>V000035510</t>
  </si>
  <si>
    <t xml:space="preserve"> 60x61x80</t>
  </si>
  <si>
    <t>V000035515</t>
  </si>
  <si>
    <t xml:space="preserve"> 52x80x40</t>
  </si>
  <si>
    <t>ČEP STŘEDOVÝ</t>
  </si>
  <si>
    <t>V000038483</t>
  </si>
  <si>
    <t xml:space="preserve"> 61x11x11</t>
  </si>
  <si>
    <t>V000034928</t>
  </si>
  <si>
    <t>10-124x98,83</t>
  </si>
  <si>
    <t>V000034937</t>
  </si>
  <si>
    <t>DVOJSTŘIH</t>
  </si>
  <si>
    <t>VYHAZOVAČ</t>
  </si>
  <si>
    <t>V000035154</t>
  </si>
  <si>
    <t>V000029080</t>
  </si>
  <si>
    <t xml:space="preserve"> 77x39x14</t>
  </si>
  <si>
    <t>V000029084</t>
  </si>
  <si>
    <t xml:space="preserve"> 50x31x20</t>
  </si>
  <si>
    <t>DRŽÁK DORAZU</t>
  </si>
  <si>
    <t>V000029088</t>
  </si>
  <si>
    <t xml:space="preserve"> 51x160x20</t>
  </si>
  <si>
    <t>HŘÍDELKA</t>
  </si>
  <si>
    <t>V000029089</t>
  </si>
  <si>
    <t xml:space="preserve"> 15x15x110</t>
  </si>
  <si>
    <t>V000029092</t>
  </si>
  <si>
    <t xml:space="preserve"> 30x25x25</t>
  </si>
  <si>
    <t>V000029094</t>
  </si>
  <si>
    <t xml:space="preserve"> 50x16x20</t>
  </si>
  <si>
    <t>VÝSUVNÁ TYČ</t>
  </si>
  <si>
    <t>V000035179</t>
  </si>
  <si>
    <t xml:space="preserve"> 590x17x16</t>
  </si>
  <si>
    <t>V000035205</t>
  </si>
  <si>
    <t xml:space="preserve"> 63x221x63</t>
  </si>
  <si>
    <t>V000035206</t>
  </si>
  <si>
    <t xml:space="preserve"> 90x62x90</t>
  </si>
  <si>
    <t>SLOUP</t>
  </si>
  <si>
    <t>V000035208</t>
  </si>
  <si>
    <t xml:space="preserve"> 31x30x541</t>
  </si>
  <si>
    <t>V000035210</t>
  </si>
  <si>
    <t xml:space="preserve"> 15x15x220</t>
  </si>
  <si>
    <t>V000035234</t>
  </si>
  <si>
    <t>V000035235</t>
  </si>
  <si>
    <t xml:space="preserve"> 31x50x50</t>
  </si>
  <si>
    <t>MATICE</t>
  </si>
  <si>
    <t>V000035762</t>
  </si>
  <si>
    <t xml:space="preserve"> 21x40x40</t>
  </si>
  <si>
    <t>V000035190</t>
  </si>
  <si>
    <t>15-191,21x50,66</t>
  </si>
  <si>
    <t>PALEC</t>
  </si>
  <si>
    <t>V000029095</t>
  </si>
  <si>
    <t xml:space="preserve"> 15x15x85</t>
  </si>
  <si>
    <t>PVC-ŠEDÉ</t>
  </si>
  <si>
    <t>V000034964</t>
  </si>
  <si>
    <t>POHON VAČEK</t>
  </si>
  <si>
    <t>VAČKOVÝ HŘÍDEL</t>
  </si>
  <si>
    <t>V000034963</t>
  </si>
  <si>
    <t xml:space="preserve"> 26x25x625</t>
  </si>
  <si>
    <t>V000035362</t>
  </si>
  <si>
    <t xml:space="preserve"> 20x70x70</t>
  </si>
  <si>
    <t>HŘÍDEL</t>
  </si>
  <si>
    <t>V000035363</t>
  </si>
  <si>
    <t xml:space="preserve"> 25x25x452</t>
  </si>
  <si>
    <t>V000035553</t>
  </si>
  <si>
    <t xml:space="preserve"> 50x24x15</t>
  </si>
  <si>
    <t>V000035554</t>
  </si>
  <si>
    <t>V000034669</t>
  </si>
  <si>
    <t>ZDVIH NAHŘÍVÁNÍ</t>
  </si>
  <si>
    <t>V000034671</t>
  </si>
  <si>
    <t xml:space="preserve"> 447x16x16</t>
  </si>
  <si>
    <t>V000034674</t>
  </si>
  <si>
    <t xml:space="preserve"> 22x36x36</t>
  </si>
  <si>
    <t>V000029195</t>
  </si>
  <si>
    <t>V000035786</t>
  </si>
  <si>
    <t>MYCÍ POTRUBÍ</t>
  </si>
  <si>
    <t>V000035779</t>
  </si>
  <si>
    <t>V000035781</t>
  </si>
  <si>
    <t>V000035782</t>
  </si>
  <si>
    <t>V000035784</t>
  </si>
  <si>
    <t xml:space="preserve"> 31x152x31</t>
  </si>
  <si>
    <t>V000035785</t>
  </si>
  <si>
    <t>V000035806</t>
  </si>
  <si>
    <t xml:space="preserve"> 39x40x40</t>
  </si>
  <si>
    <t>OBJÍMKA</t>
  </si>
  <si>
    <t>V000035814</t>
  </si>
  <si>
    <t xml:space="preserve"> 47x35x40</t>
  </si>
  <si>
    <t>ZÁTKA MYCÍHO POTRUBÍ</t>
  </si>
  <si>
    <t>V000035816</t>
  </si>
  <si>
    <t xml:space="preserve"> 13x60x60</t>
  </si>
  <si>
    <t>V000035822</t>
  </si>
  <si>
    <t xml:space="preserve"> 60x60x16</t>
  </si>
  <si>
    <t>DISTANČNÍ PODLOŽKA</t>
  </si>
  <si>
    <t>V000035824</t>
  </si>
  <si>
    <t xml:space="preserve"> 10x10x10</t>
  </si>
  <si>
    <t>40x1,5-565</t>
  </si>
  <si>
    <t>40x1,5-300</t>
  </si>
  <si>
    <t>40x1,5-660</t>
  </si>
  <si>
    <t>34x1,5-274,5</t>
  </si>
  <si>
    <t>SKLUZ ODSTŘIŽKŮ</t>
  </si>
  <si>
    <t>V000035566</t>
  </si>
  <si>
    <t>VRCHNÍ RÁM SESTAVENÝ</t>
  </si>
  <si>
    <t>V000034283</t>
  </si>
  <si>
    <t>V000035357</t>
  </si>
  <si>
    <t>10-441x240</t>
  </si>
  <si>
    <t>VRCHNÍ KRYT</t>
  </si>
  <si>
    <t>PRŮCHODKA 53x100</t>
  </si>
  <si>
    <t>V000037238</t>
  </si>
  <si>
    <t>V000029420</t>
  </si>
  <si>
    <t xml:space="preserve"> 80x31x80</t>
  </si>
  <si>
    <t>OVLÁDACÍ PANEL KPL.</t>
  </si>
  <si>
    <t>V000033898</t>
  </si>
  <si>
    <t>ŠROUB UPRAVENÝ</t>
  </si>
  <si>
    <t>V000029285</t>
  </si>
  <si>
    <t xml:space="preserve"> 26x17x17</t>
  </si>
  <si>
    <t>KOTVÍCÍ PATKA</t>
  </si>
  <si>
    <t>V000024125</t>
  </si>
  <si>
    <t xml:space="preserve"> 133x101x86</t>
  </si>
  <si>
    <t>STŮL</t>
  </si>
  <si>
    <t>V000034492</t>
  </si>
  <si>
    <t>AL HNÍZDO</t>
  </si>
  <si>
    <t>V000029049</t>
  </si>
  <si>
    <t xml:space="preserve"> 91x46x91</t>
  </si>
  <si>
    <t>V000034494</t>
  </si>
  <si>
    <t xml:space="preserve"> 150x150x21</t>
  </si>
  <si>
    <t>V000034495</t>
  </si>
  <si>
    <t xml:space="preserve"> 150x150x20</t>
  </si>
  <si>
    <t>V000034496</t>
  </si>
  <si>
    <t xml:space="preserve"> 150x150x34</t>
  </si>
  <si>
    <t>V000034503</t>
  </si>
  <si>
    <t xml:space="preserve"> 31x220x30</t>
  </si>
  <si>
    <t>V000035754</t>
  </si>
  <si>
    <t xml:space="preserve"> 677x41x41</t>
  </si>
  <si>
    <t>V000037387</t>
  </si>
  <si>
    <t xml:space="preserve"> 110x30x30</t>
  </si>
  <si>
    <t>V000034504</t>
  </si>
  <si>
    <t>V000035085</t>
  </si>
  <si>
    <t>V000035086</t>
  </si>
  <si>
    <t>20-278,9x200</t>
  </si>
  <si>
    <t>12-82x62</t>
  </si>
  <si>
    <t>15-95x102</t>
  </si>
  <si>
    <t>LOŽE</t>
  </si>
  <si>
    <t>V000032317</t>
  </si>
  <si>
    <t xml:space="preserve"> 86x84x86</t>
  </si>
  <si>
    <t>ERTALON - ČERNÝ</t>
  </si>
  <si>
    <t>VLOŽKA ø35</t>
  </si>
  <si>
    <t>V000032318</t>
  </si>
  <si>
    <t xml:space="preserve"> 85x57x85</t>
  </si>
  <si>
    <t>SVĚRKA ø35</t>
  </si>
  <si>
    <t>V000032319</t>
  </si>
  <si>
    <t xml:space="preserve"> 54x15x53</t>
  </si>
  <si>
    <t>VODÍCÍ SLOUP</t>
  </si>
  <si>
    <t>V000035032</t>
  </si>
  <si>
    <t xml:space="preserve"> 436x161x110</t>
  </si>
  <si>
    <t>V000037379</t>
  </si>
  <si>
    <t xml:space="preserve"> 453x193x195</t>
  </si>
  <si>
    <t>V000037384</t>
  </si>
  <si>
    <t xml:space="preserve"> 435x70x70</t>
  </si>
  <si>
    <t>V000035031</t>
  </si>
  <si>
    <t>15-161x110</t>
  </si>
  <si>
    <t>V000034498</t>
  </si>
  <si>
    <t xml:space="preserve"> 453x70x70</t>
  </si>
  <si>
    <t>V000034033</t>
  </si>
  <si>
    <t>STŮL KOMPLET</t>
  </si>
  <si>
    <t>V000034500</t>
  </si>
  <si>
    <t xml:space="preserve"> 180x82x180</t>
  </si>
  <si>
    <t>V000034501</t>
  </si>
  <si>
    <t xml:space="preserve"> 111x285x111</t>
  </si>
  <si>
    <t>V000035261</t>
  </si>
  <si>
    <t xml:space="preserve"> 101x83x34</t>
  </si>
  <si>
    <t>PRUŽNÁ SPOJKA GRMALU PR.14, PERO 5</t>
  </si>
  <si>
    <t>NAVAŘOVACÍ MATICE 60x60x3; M20</t>
  </si>
  <si>
    <t>V000033997</t>
  </si>
  <si>
    <t>10-54x54</t>
  </si>
  <si>
    <t>V000035935</t>
  </si>
  <si>
    <t>MATICE M5</t>
  </si>
  <si>
    <t>V000029405</t>
  </si>
  <si>
    <t xml:space="preserve"> 12x17x17</t>
  </si>
  <si>
    <t>V000029414</t>
  </si>
  <si>
    <t xml:space="preserve"> 25x25x30</t>
  </si>
  <si>
    <t>2 sestavy komplet</t>
  </si>
  <si>
    <t xml:space="preserve">TRUBKA </t>
  </si>
  <si>
    <t>1 SADA KOMPLET</t>
  </si>
  <si>
    <t xml:space="preserve">Pružná spojka </t>
  </si>
  <si>
    <t xml:space="preserve">GE-T 19-24 </t>
  </si>
  <si>
    <t>OBRÁBĚNÉ SESTAVY</t>
  </si>
  <si>
    <t>NÁBOJ SLOUPU</t>
  </si>
  <si>
    <t>OBRÁBĚNÍ PO NALISOVÁNÍ</t>
  </si>
  <si>
    <t>OBRÁBĚNÍ PO SVAŘENÍ</t>
  </si>
  <si>
    <t>V000034538</t>
  </si>
  <si>
    <t>V000035233</t>
  </si>
  <si>
    <t>V000035204</t>
  </si>
  <si>
    <t>V000034499</t>
  </si>
  <si>
    <t>V000034302</t>
  </si>
  <si>
    <t>V000034305</t>
  </si>
  <si>
    <t>V000034491</t>
  </si>
  <si>
    <t>220x80x80</t>
  </si>
  <si>
    <t>220x100x100</t>
  </si>
  <si>
    <t>290x180x180</t>
  </si>
  <si>
    <t>280x60x100</t>
  </si>
  <si>
    <t>280x50x50</t>
  </si>
  <si>
    <t>1800x400x20</t>
  </si>
  <si>
    <t>V000031125</t>
  </si>
  <si>
    <t>109x10x110</t>
  </si>
  <si>
    <t>AISI 301</t>
  </si>
  <si>
    <t>V000029245</t>
  </si>
  <si>
    <t>80x220x85</t>
  </si>
  <si>
    <t>V000034398</t>
  </si>
  <si>
    <t xml:space="preserve">Vodíc tyč </t>
  </si>
  <si>
    <t>560x30x30</t>
  </si>
  <si>
    <t>Trubka</t>
  </si>
  <si>
    <t>V000034399</t>
  </si>
  <si>
    <t>40x20x20</t>
  </si>
  <si>
    <t>V000029269</t>
  </si>
  <si>
    <t>200x50x50</t>
  </si>
  <si>
    <t>V000031333</t>
  </si>
  <si>
    <t>60x40x20</t>
  </si>
  <si>
    <t>teflon</t>
  </si>
  <si>
    <t>Příruba sestavená</t>
  </si>
  <si>
    <t>Válec svařený</t>
  </si>
  <si>
    <t>Zaslepovací hrdlo vrtané</t>
  </si>
  <si>
    <t>Koncovka ø 28</t>
  </si>
  <si>
    <t>cena za kus bez DPH</t>
  </si>
  <si>
    <t>cena celkem bez DPH</t>
  </si>
  <si>
    <t>ČLÁNKOVÝ DOPRAVNÍK 32-100</t>
  </si>
  <si>
    <t>V000036982</t>
  </si>
  <si>
    <t>ČLÁNEK</t>
  </si>
  <si>
    <t>V000036917</t>
  </si>
  <si>
    <t xml:space="preserve"> 124x75x32</t>
  </si>
  <si>
    <t>V000036919</t>
  </si>
  <si>
    <t xml:space="preserve"> 113x11x11</t>
  </si>
  <si>
    <t>16 341.7</t>
  </si>
  <si>
    <t>V000036940</t>
  </si>
  <si>
    <t xml:space="preserve"> 28x195x195</t>
  </si>
  <si>
    <t>HNACÍ NÁBOJ</t>
  </si>
  <si>
    <t>V000036941</t>
  </si>
  <si>
    <t xml:space="preserve"> 159x148x148</t>
  </si>
  <si>
    <t>15 142.7</t>
  </si>
  <si>
    <t>HNACÍ KOLO</t>
  </si>
  <si>
    <t>V000036942</t>
  </si>
  <si>
    <t xml:space="preserve"> 193x10x203</t>
  </si>
  <si>
    <t>KRAJNÍ STOJNA</t>
  </si>
  <si>
    <t>V000036976</t>
  </si>
  <si>
    <t xml:space="preserve"> 31x115x345</t>
  </si>
  <si>
    <t>STŘEDOVÁ STOJNA</t>
  </si>
  <si>
    <t>V000036985</t>
  </si>
  <si>
    <t xml:space="preserve"> 30x115x300</t>
  </si>
  <si>
    <t>UNAŠEČ</t>
  </si>
  <si>
    <t>V000037008</t>
  </si>
  <si>
    <t xml:space="preserve"> 33x103x100</t>
  </si>
  <si>
    <t>NAPÍNACÍ DESKA</t>
  </si>
  <si>
    <t>V000037009</t>
  </si>
  <si>
    <t xml:space="preserve"> 148x175x10</t>
  </si>
  <si>
    <t>NAPÍNACÍ NÁBOJ</t>
  </si>
  <si>
    <t>V000037011</t>
  </si>
  <si>
    <t xml:space="preserve"> 115x148x148</t>
  </si>
  <si>
    <t>V000037015</t>
  </si>
  <si>
    <t xml:space="preserve"> 21x50x20</t>
  </si>
  <si>
    <t>HNACÍ DESKA</t>
  </si>
  <si>
    <t>V000036938</t>
  </si>
  <si>
    <t>15-297,5x223</t>
  </si>
  <si>
    <t>STŘEDOVÁ DESKA</t>
  </si>
  <si>
    <t>V000036983</t>
  </si>
  <si>
    <t>15-300x223</t>
  </si>
  <si>
    <t>V000037005</t>
  </si>
  <si>
    <t>15-288x223</t>
  </si>
  <si>
    <t>ROBOT KOMPLET</t>
  </si>
  <si>
    <t>V000038891</t>
  </si>
  <si>
    <t>V000036165</t>
  </si>
  <si>
    <t xml:space="preserve"> 31x26x10</t>
  </si>
  <si>
    <t>V000036169</t>
  </si>
  <si>
    <t xml:space="preserve"> 31x25x9</t>
  </si>
  <si>
    <t>V000036210</t>
  </si>
  <si>
    <t xml:space="preserve"> 43x4x4</t>
  </si>
  <si>
    <t>ČEP TÁHLA</t>
  </si>
  <si>
    <t>V000036214</t>
  </si>
  <si>
    <t xml:space="preserve"> 41x9x8</t>
  </si>
  <si>
    <t>V000036219</t>
  </si>
  <si>
    <t xml:space="preserve"> 111x10x5</t>
  </si>
  <si>
    <t>KRAJNÍ DESKA</t>
  </si>
  <si>
    <t>V000036227</t>
  </si>
  <si>
    <t xml:space="preserve"> 31x48x10</t>
  </si>
  <si>
    <t>V000036256</t>
  </si>
  <si>
    <t xml:space="preserve"> 40x30x19</t>
  </si>
  <si>
    <t>KRAJNÍ ČEP</t>
  </si>
  <si>
    <t>V000036267</t>
  </si>
  <si>
    <t xml:space="preserve"> 31x5x4</t>
  </si>
  <si>
    <t>V000036278</t>
  </si>
  <si>
    <t>V000036285</t>
  </si>
  <si>
    <t xml:space="preserve"> 8x8x4</t>
  </si>
  <si>
    <t>V000036297</t>
  </si>
  <si>
    <t xml:space="preserve"> 90x50x25</t>
  </si>
  <si>
    <t>V000036316</t>
  </si>
  <si>
    <t xml:space="preserve"> 57x57x45</t>
  </si>
  <si>
    <t>V000036334</t>
  </si>
  <si>
    <t xml:space="preserve"> 104x13x13</t>
  </si>
  <si>
    <t>V000036340</t>
  </si>
  <si>
    <t xml:space="preserve"> 14x14x2</t>
  </si>
  <si>
    <t>DISTANČNÍ TRUBKA</t>
  </si>
  <si>
    <t>V000036355</t>
  </si>
  <si>
    <t xml:space="preserve"> 14x14x36</t>
  </si>
  <si>
    <t>V000036383</t>
  </si>
  <si>
    <t xml:space="preserve"> 13x13x98</t>
  </si>
  <si>
    <t>V000036417</t>
  </si>
  <si>
    <t xml:space="preserve"> 28x25x15</t>
  </si>
  <si>
    <t>HORNÍ DESKA</t>
  </si>
  <si>
    <t>V000036687</t>
  </si>
  <si>
    <t>20-315x315</t>
  </si>
  <si>
    <t>TRN</t>
  </si>
  <si>
    <t>V000036184</t>
  </si>
  <si>
    <t xml:space="preserve"> 63x33x17</t>
  </si>
  <si>
    <t>VSTUPNÍ DOPRAVNÍK</t>
  </si>
  <si>
    <t>V000036571</t>
  </si>
  <si>
    <t>V000030159</t>
  </si>
  <si>
    <t xml:space="preserve"> 60x15x60</t>
  </si>
  <si>
    <t>PŘÍRUBA PŘEVODOVKY</t>
  </si>
  <si>
    <t>V000033998</t>
  </si>
  <si>
    <t xml:space="preserve"> 120x17x120</t>
  </si>
  <si>
    <t>OSA</t>
  </si>
  <si>
    <t>V000036515</t>
  </si>
  <si>
    <t xml:space="preserve"> 694x25x25</t>
  </si>
  <si>
    <t>V000036519</t>
  </si>
  <si>
    <t xml:space="preserve"> 836x41x41</t>
  </si>
  <si>
    <t>HNACÍ HŘÍDEL - POGUMOVANÝ</t>
  </si>
  <si>
    <t>V000036517</t>
  </si>
  <si>
    <t>660x60x60</t>
  </si>
  <si>
    <t>Pryž</t>
  </si>
  <si>
    <t>ROZPĚRA</t>
  </si>
  <si>
    <t>V000036573</t>
  </si>
  <si>
    <t xml:space="preserve"> 20x20x663</t>
  </si>
  <si>
    <t>BOČNICE</t>
  </si>
  <si>
    <t>V000036603</t>
  </si>
  <si>
    <t xml:space="preserve"> 110x70x13</t>
  </si>
  <si>
    <t>V000030492</t>
  </si>
  <si>
    <t xml:space="preserve"> 41x70x15</t>
  </si>
  <si>
    <t>KRYTKA</t>
  </si>
  <si>
    <t>V000034004</t>
  </si>
  <si>
    <t xml:space="preserve"> 107x21x107</t>
  </si>
  <si>
    <t>HNANÝ VÁLEC</t>
  </si>
  <si>
    <t>V000036514</t>
  </si>
  <si>
    <t xml:space="preserve"> 659x59x59</t>
  </si>
  <si>
    <t>V000036669</t>
  </si>
  <si>
    <t xml:space="preserve"> 401x30x21</t>
  </si>
  <si>
    <t>ZÁKLADNA CHAPADLA</t>
  </si>
  <si>
    <t>V000036157</t>
  </si>
  <si>
    <t>750X25X12</t>
  </si>
  <si>
    <t>Fullmatik</t>
  </si>
  <si>
    <t>Strand</t>
  </si>
  <si>
    <t>Celková cena v Kč bez DPH</t>
  </si>
  <si>
    <t>Hodnota DPH</t>
  </si>
  <si>
    <t>Část A - Obrábění</t>
  </si>
  <si>
    <t>Celková cena za Fullmatik bez DPH</t>
  </si>
  <si>
    <t>Celková cena za Strand bez DPH</t>
  </si>
  <si>
    <t>Celková cena bez DPH</t>
  </si>
  <si>
    <t>Celková cena včetně DPH</t>
  </si>
  <si>
    <t>MJ</t>
  </si>
  <si>
    <t>Počet</t>
  </si>
  <si>
    <t>ks</t>
  </si>
  <si>
    <t>Rozměry v mm</t>
  </si>
  <si>
    <t>EN AW6060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</si>
</sst>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0" borderId="1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ont="1" applyFill="1" applyBorder="1"/>
    <xf numFmtId="3" fontId="0" fillId="0" borderId="1" xfId="0" applyNumberFormat="1" applyBorder="1" applyAlignment="1">
      <alignment horizontal="left"/>
    </xf>
    <xf numFmtId="0" fontId="3" fillId="0" borderId="1" xfId="0" applyFont="1" applyBorder="1"/>
    <xf numFmtId="0" fontId="0" fillId="3" borderId="0" xfId="0" applyFill="1"/>
    <xf numFmtId="0" fontId="0" fillId="4" borderId="0" xfId="0" applyFill="1"/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3" fillId="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4" borderId="0" xfId="0" applyFont="1" applyFill="1" applyAlignment="1">
      <alignment/>
    </xf>
    <xf numFmtId="164" fontId="0" fillId="5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3" fillId="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164" fontId="0" fillId="0" borderId="1" xfId="0" applyNumberForma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4C3F0-46B3-4F15-90E6-CEE14591789C}">
  <dimension ref="C3:L11"/>
  <sheetViews>
    <sheetView workbookViewId="0" topLeftCell="A1">
      <selection activeCell="F21" sqref="F21"/>
    </sheetView>
  </sheetViews>
  <sheetFormatPr defaultColWidth="9.140625" defaultRowHeight="15"/>
  <cols>
    <col min="7" max="7" width="28.00390625" style="0" customWidth="1"/>
  </cols>
  <sheetData>
    <row r="3" spans="3:7" ht="15">
      <c r="C3" s="43" t="s">
        <v>732</v>
      </c>
      <c r="D3" s="43"/>
      <c r="E3" s="43"/>
      <c r="F3" s="43"/>
      <c r="G3" s="43"/>
    </row>
    <row r="5" spans="3:7" ht="15">
      <c r="C5" s="44" t="s">
        <v>733</v>
      </c>
      <c r="D5" s="44"/>
      <c r="E5" s="44"/>
      <c r="F5" s="44"/>
      <c r="G5" s="39">
        <f>Fullmatik!I246</f>
        <v>0</v>
      </c>
    </row>
    <row r="6" spans="3:7" ht="15">
      <c r="C6" s="45" t="s">
        <v>734</v>
      </c>
      <c r="D6" s="45"/>
      <c r="E6" s="45"/>
      <c r="F6" s="45"/>
      <c r="G6" s="39">
        <f>Strand!H52</f>
        <v>0</v>
      </c>
    </row>
    <row r="7" spans="3:9" ht="15">
      <c r="C7" s="41" t="s">
        <v>735</v>
      </c>
      <c r="D7" s="41"/>
      <c r="E7" s="41"/>
      <c r="F7" s="41"/>
      <c r="G7" s="36">
        <f>Fullmatik!I246+Strand!H52</f>
        <v>0</v>
      </c>
      <c r="H7" s="9"/>
      <c r="I7" s="9"/>
    </row>
    <row r="8" spans="3:12" ht="15">
      <c r="C8" s="42" t="s">
        <v>731</v>
      </c>
      <c r="D8" s="42"/>
      <c r="E8" s="42"/>
      <c r="F8" s="42"/>
      <c r="G8" s="36">
        <f>G7*0.21</f>
        <v>0</v>
      </c>
      <c r="H8" s="9"/>
      <c r="I8" s="32"/>
      <c r="J8" s="33"/>
      <c r="K8" s="34"/>
      <c r="L8" s="34"/>
    </row>
    <row r="9" spans="3:12" ht="15">
      <c r="C9" s="41" t="s">
        <v>736</v>
      </c>
      <c r="D9" s="41"/>
      <c r="E9" s="41"/>
      <c r="F9" s="41"/>
      <c r="G9" s="37">
        <f>G7*1.21</f>
        <v>0</v>
      </c>
      <c r="H9" s="26"/>
      <c r="I9" s="35"/>
      <c r="J9" s="34"/>
      <c r="K9" s="34"/>
      <c r="L9" s="34"/>
    </row>
    <row r="10" spans="9:12" ht="15">
      <c r="I10" s="34"/>
      <c r="J10" s="34"/>
      <c r="K10" s="34"/>
      <c r="L10" s="34"/>
    </row>
    <row r="11" spans="9:12" ht="15">
      <c r="I11" s="34"/>
      <c r="J11" s="34"/>
      <c r="K11" s="34"/>
      <c r="L11" s="34"/>
    </row>
  </sheetData>
  <mergeCells count="6">
    <mergeCell ref="C9:F9"/>
    <mergeCell ref="C8:F8"/>
    <mergeCell ref="C7:F7"/>
    <mergeCell ref="C3:G3"/>
    <mergeCell ref="C5:F5"/>
    <mergeCell ref="C6:F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6"/>
  <sheetViews>
    <sheetView tabSelected="1" workbookViewId="0" topLeftCell="A1">
      <pane ySplit="1" topLeftCell="A98" activePane="bottomLeft" state="frozen"/>
      <selection pane="bottomLeft" activeCell="E101" sqref="E101"/>
    </sheetView>
  </sheetViews>
  <sheetFormatPr defaultColWidth="9.140625" defaultRowHeight="15"/>
  <cols>
    <col min="2" max="2" width="31.57421875" style="1" customWidth="1"/>
    <col min="3" max="3" width="18.57421875" style="1" customWidth="1"/>
    <col min="4" max="4" width="16.7109375" style="1" customWidth="1"/>
    <col min="5" max="5" width="17.57421875" style="1" customWidth="1"/>
    <col min="6" max="6" width="8.57421875" style="16" customWidth="1"/>
    <col min="7" max="7" width="8.57421875" style="40" customWidth="1"/>
    <col min="8" max="8" width="18.7109375" style="0" customWidth="1"/>
    <col min="9" max="9" width="21.8515625" style="0" customWidth="1"/>
    <col min="10" max="10" width="6.8515625" style="4" customWidth="1"/>
    <col min="11" max="11" width="9.28125" style="0" customWidth="1"/>
    <col min="12" max="12" width="10.00390625" style="0" customWidth="1"/>
    <col min="13" max="13" width="9.00390625" style="4" customWidth="1"/>
    <col min="14" max="14" width="8.140625" style="4" customWidth="1"/>
    <col min="15" max="15" width="8.7109375" style="0" customWidth="1"/>
  </cols>
  <sheetData>
    <row r="1" spans="2:14" ht="15">
      <c r="B1" s="13" t="s">
        <v>0</v>
      </c>
      <c r="C1" s="13" t="s">
        <v>1</v>
      </c>
      <c r="D1" s="13" t="s">
        <v>2</v>
      </c>
      <c r="E1" s="13" t="s">
        <v>3</v>
      </c>
      <c r="F1" s="18" t="s">
        <v>738</v>
      </c>
      <c r="G1" s="18" t="s">
        <v>737</v>
      </c>
      <c r="H1" s="13" t="s">
        <v>604</v>
      </c>
      <c r="I1" s="18" t="s">
        <v>605</v>
      </c>
      <c r="J1"/>
      <c r="M1"/>
      <c r="N1"/>
    </row>
    <row r="2" spans="1:9" s="26" customFormat="1" ht="15">
      <c r="A2" s="27" t="s">
        <v>728</v>
      </c>
      <c r="B2" s="27"/>
      <c r="C2" s="27"/>
      <c r="D2" s="27"/>
      <c r="E2" s="27"/>
      <c r="F2" s="27"/>
      <c r="G2" s="27"/>
      <c r="H2" s="27"/>
      <c r="I2" s="27"/>
    </row>
    <row r="3" spans="1:14" ht="15">
      <c r="A3" s="15"/>
      <c r="B3" s="2" t="s">
        <v>5</v>
      </c>
      <c r="C3" s="2" t="s">
        <v>6</v>
      </c>
      <c r="D3" s="2" t="s">
        <v>740</v>
      </c>
      <c r="E3" s="3"/>
      <c r="F3" s="19"/>
      <c r="G3" s="19"/>
      <c r="H3" s="3"/>
      <c r="I3" s="2"/>
      <c r="J3"/>
      <c r="M3"/>
      <c r="N3"/>
    </row>
    <row r="4" spans="1:14" ht="15">
      <c r="A4" s="15"/>
      <c r="B4" s="1" t="s">
        <v>61</v>
      </c>
      <c r="C4" s="1" t="s">
        <v>7</v>
      </c>
      <c r="D4" s="1" t="s">
        <v>8</v>
      </c>
      <c r="E4" s="1" t="s">
        <v>562</v>
      </c>
      <c r="F4" s="16">
        <v>4</v>
      </c>
      <c r="G4" s="16" t="s">
        <v>739</v>
      </c>
      <c r="H4" s="28"/>
      <c r="I4" s="23">
        <f aca="true" t="shared" si="0" ref="I4:I24">H4*F4</f>
        <v>0</v>
      </c>
      <c r="J4"/>
      <c r="M4"/>
      <c r="N4"/>
    </row>
    <row r="5" spans="1:14" ht="15">
      <c r="A5" s="15"/>
      <c r="B5" s="1" t="s">
        <v>9</v>
      </c>
      <c r="C5" s="1" t="s">
        <v>10</v>
      </c>
      <c r="D5" s="1" t="s">
        <v>11</v>
      </c>
      <c r="E5" s="1" t="s">
        <v>12</v>
      </c>
      <c r="F5" s="16">
        <v>1</v>
      </c>
      <c r="G5" s="16" t="s">
        <v>739</v>
      </c>
      <c r="H5" s="28"/>
      <c r="I5" s="23">
        <f t="shared" si="0"/>
        <v>0</v>
      </c>
      <c r="J5"/>
      <c r="M5"/>
      <c r="N5"/>
    </row>
    <row r="6" spans="1:14" ht="15">
      <c r="A6" s="15"/>
      <c r="B6" s="1" t="s">
        <v>13</v>
      </c>
      <c r="C6" s="1" t="s">
        <v>14</v>
      </c>
      <c r="D6" s="1" t="s">
        <v>15</v>
      </c>
      <c r="E6" s="1" t="s">
        <v>12</v>
      </c>
      <c r="F6" s="16">
        <v>1</v>
      </c>
      <c r="G6" s="16" t="s">
        <v>739</v>
      </c>
      <c r="H6" s="28"/>
      <c r="I6" s="23">
        <f t="shared" si="0"/>
        <v>0</v>
      </c>
      <c r="J6"/>
      <c r="M6"/>
      <c r="N6"/>
    </row>
    <row r="7" spans="1:14" ht="15">
      <c r="A7" s="15"/>
      <c r="B7" s="1" t="s">
        <v>16</v>
      </c>
      <c r="C7" s="1" t="s">
        <v>17</v>
      </c>
      <c r="D7" s="1" t="s">
        <v>18</v>
      </c>
      <c r="E7" s="1" t="s">
        <v>12</v>
      </c>
      <c r="F7" s="16">
        <v>1</v>
      </c>
      <c r="G7" s="16" t="s">
        <v>739</v>
      </c>
      <c r="H7" s="28"/>
      <c r="I7" s="23">
        <f t="shared" si="0"/>
        <v>0</v>
      </c>
      <c r="J7"/>
      <c r="M7"/>
      <c r="N7"/>
    </row>
    <row r="8" spans="1:14" ht="15">
      <c r="A8" s="15"/>
      <c r="B8" s="1" t="s">
        <v>19</v>
      </c>
      <c r="C8" s="1" t="s">
        <v>20</v>
      </c>
      <c r="D8" s="1" t="s">
        <v>21</v>
      </c>
      <c r="E8" s="1" t="s">
        <v>12</v>
      </c>
      <c r="F8" s="16">
        <v>1</v>
      </c>
      <c r="G8" s="16" t="s">
        <v>739</v>
      </c>
      <c r="H8" s="28"/>
      <c r="I8" s="23">
        <f t="shared" si="0"/>
        <v>0</v>
      </c>
      <c r="J8"/>
      <c r="M8"/>
      <c r="N8"/>
    </row>
    <row r="9" spans="1:14" ht="15">
      <c r="A9" s="15"/>
      <c r="B9" s="1" t="s">
        <v>22</v>
      </c>
      <c r="C9" s="1" t="s">
        <v>23</v>
      </c>
      <c r="D9" s="1" t="s">
        <v>24</v>
      </c>
      <c r="E9" s="1" t="s">
        <v>12</v>
      </c>
      <c r="F9" s="16">
        <v>2</v>
      </c>
      <c r="G9" s="16" t="s">
        <v>739</v>
      </c>
      <c r="H9" s="28"/>
      <c r="I9" s="23">
        <f t="shared" si="0"/>
        <v>0</v>
      </c>
      <c r="J9"/>
      <c r="M9"/>
      <c r="N9"/>
    </row>
    <row r="10" spans="1:14" ht="15">
      <c r="A10" s="15"/>
      <c r="B10" s="1" t="s">
        <v>25</v>
      </c>
      <c r="C10" s="1" t="s">
        <v>26</v>
      </c>
      <c r="D10" s="1" t="s">
        <v>27</v>
      </c>
      <c r="E10" s="1" t="s">
        <v>12</v>
      </c>
      <c r="F10" s="16">
        <v>2</v>
      </c>
      <c r="G10" s="16" t="s">
        <v>739</v>
      </c>
      <c r="H10" s="28"/>
      <c r="I10" s="23">
        <f t="shared" si="0"/>
        <v>0</v>
      </c>
      <c r="J10"/>
      <c r="M10"/>
      <c r="N10"/>
    </row>
    <row r="11" spans="1:14" ht="15">
      <c r="A11" s="15"/>
      <c r="B11" s="1" t="s">
        <v>28</v>
      </c>
      <c r="C11" s="1" t="s">
        <v>29</v>
      </c>
      <c r="D11" s="1" t="s">
        <v>30</v>
      </c>
      <c r="E11" s="1" t="s">
        <v>12</v>
      </c>
      <c r="F11" s="16">
        <v>2</v>
      </c>
      <c r="G11" s="16" t="s">
        <v>739</v>
      </c>
      <c r="H11" s="28"/>
      <c r="I11" s="23">
        <f t="shared" si="0"/>
        <v>0</v>
      </c>
      <c r="J11"/>
      <c r="M11"/>
      <c r="N11"/>
    </row>
    <row r="12" spans="1:14" ht="15">
      <c r="A12" s="15"/>
      <c r="B12" s="1" t="s">
        <v>31</v>
      </c>
      <c r="C12" s="1" t="s">
        <v>32</v>
      </c>
      <c r="D12" s="1" t="s">
        <v>33</v>
      </c>
      <c r="E12" s="1" t="s">
        <v>12</v>
      </c>
      <c r="F12" s="16">
        <v>2</v>
      </c>
      <c r="G12" s="16" t="s">
        <v>739</v>
      </c>
      <c r="H12" s="28"/>
      <c r="I12" s="23">
        <f t="shared" si="0"/>
        <v>0</v>
      </c>
      <c r="J12"/>
      <c r="M12"/>
      <c r="N12"/>
    </row>
    <row r="13" spans="1:14" ht="15">
      <c r="A13" s="15"/>
      <c r="B13" s="1" t="s">
        <v>16</v>
      </c>
      <c r="C13" s="1" t="s">
        <v>34</v>
      </c>
      <c r="D13" s="1" t="s">
        <v>35</v>
      </c>
      <c r="E13" s="1" t="s">
        <v>12</v>
      </c>
      <c r="F13" s="16">
        <v>2</v>
      </c>
      <c r="G13" s="16" t="s">
        <v>739</v>
      </c>
      <c r="H13" s="28"/>
      <c r="I13" s="23">
        <f t="shared" si="0"/>
        <v>0</v>
      </c>
      <c r="J13"/>
      <c r="M13"/>
      <c r="N13"/>
    </row>
    <row r="14" spans="1:14" ht="15">
      <c r="A14" s="15"/>
      <c r="B14" s="1" t="s">
        <v>36</v>
      </c>
      <c r="C14" s="1" t="s">
        <v>37</v>
      </c>
      <c r="D14" s="1" t="s">
        <v>38</v>
      </c>
      <c r="E14" s="1" t="s">
        <v>12</v>
      </c>
      <c r="F14" s="16">
        <v>2</v>
      </c>
      <c r="G14" s="16" t="s">
        <v>739</v>
      </c>
      <c r="H14" s="28"/>
      <c r="I14" s="23">
        <f t="shared" si="0"/>
        <v>0</v>
      </c>
      <c r="J14"/>
      <c r="M14"/>
      <c r="N14"/>
    </row>
    <row r="15" spans="1:14" ht="15">
      <c r="A15" s="15"/>
      <c r="B15" s="1" t="s">
        <v>39</v>
      </c>
      <c r="C15" s="1" t="s">
        <v>40</v>
      </c>
      <c r="D15" s="1" t="s">
        <v>41</v>
      </c>
      <c r="E15" s="1" t="s">
        <v>42</v>
      </c>
      <c r="F15" s="16">
        <v>2</v>
      </c>
      <c r="G15" s="16" t="s">
        <v>739</v>
      </c>
      <c r="H15" s="28"/>
      <c r="I15" s="23">
        <f t="shared" si="0"/>
        <v>0</v>
      </c>
      <c r="J15"/>
      <c r="M15"/>
      <c r="N15"/>
    </row>
    <row r="16" spans="1:14" ht="15">
      <c r="A16" s="15"/>
      <c r="B16" s="1" t="s">
        <v>43</v>
      </c>
      <c r="C16" s="1" t="s">
        <v>44</v>
      </c>
      <c r="D16" s="1" t="s">
        <v>45</v>
      </c>
      <c r="E16" s="1" t="s">
        <v>12</v>
      </c>
      <c r="F16" s="16">
        <v>1</v>
      </c>
      <c r="G16" s="16" t="s">
        <v>739</v>
      </c>
      <c r="H16" s="28"/>
      <c r="I16" s="23">
        <f t="shared" si="0"/>
        <v>0</v>
      </c>
      <c r="J16"/>
      <c r="M16"/>
      <c r="N16"/>
    </row>
    <row r="17" spans="1:14" ht="15">
      <c r="A17" s="15"/>
      <c r="B17" s="1" t="s">
        <v>46</v>
      </c>
      <c r="C17" s="1" t="s">
        <v>47</v>
      </c>
      <c r="D17" s="1" t="s">
        <v>48</v>
      </c>
      <c r="E17" s="1" t="s">
        <v>49</v>
      </c>
      <c r="F17" s="16">
        <v>1</v>
      </c>
      <c r="G17" s="16" t="s">
        <v>739</v>
      </c>
      <c r="H17" s="28"/>
      <c r="I17" s="23">
        <f t="shared" si="0"/>
        <v>0</v>
      </c>
      <c r="J17"/>
      <c r="M17"/>
      <c r="N17"/>
    </row>
    <row r="18" spans="1:14" ht="15">
      <c r="A18" s="15"/>
      <c r="B18" s="1" t="s">
        <v>50</v>
      </c>
      <c r="C18" s="1" t="s">
        <v>51</v>
      </c>
      <c r="D18" s="1" t="s">
        <v>52</v>
      </c>
      <c r="E18" s="1" t="s">
        <v>12</v>
      </c>
      <c r="F18" s="16">
        <v>2</v>
      </c>
      <c r="G18" s="16" t="s">
        <v>739</v>
      </c>
      <c r="H18" s="28"/>
      <c r="I18" s="23">
        <f t="shared" si="0"/>
        <v>0</v>
      </c>
      <c r="J18"/>
      <c r="M18"/>
      <c r="N18"/>
    </row>
    <row r="19" spans="1:14" ht="15">
      <c r="A19" s="15"/>
      <c r="B19" s="1" t="s">
        <v>53</v>
      </c>
      <c r="C19" s="1" t="s">
        <v>54</v>
      </c>
      <c r="D19" s="1" t="s">
        <v>55</v>
      </c>
      <c r="E19" s="1" t="s">
        <v>12</v>
      </c>
      <c r="F19" s="16">
        <v>1</v>
      </c>
      <c r="G19" s="16" t="s">
        <v>739</v>
      </c>
      <c r="H19" s="28"/>
      <c r="I19" s="23">
        <f t="shared" si="0"/>
        <v>0</v>
      </c>
      <c r="J19"/>
      <c r="M19"/>
      <c r="N19"/>
    </row>
    <row r="20" spans="1:14" ht="15">
      <c r="A20" s="15"/>
      <c r="B20" s="1" t="s">
        <v>56</v>
      </c>
      <c r="C20" s="1" t="s">
        <v>57</v>
      </c>
      <c r="D20" s="1" t="s">
        <v>58</v>
      </c>
      <c r="E20" s="1" t="s">
        <v>12</v>
      </c>
      <c r="F20" s="16">
        <v>2</v>
      </c>
      <c r="G20" s="16" t="s">
        <v>739</v>
      </c>
      <c r="H20" s="28"/>
      <c r="I20" s="23">
        <f t="shared" si="0"/>
        <v>0</v>
      </c>
      <c r="J20"/>
      <c r="M20"/>
      <c r="N20"/>
    </row>
    <row r="21" spans="1:14" ht="15">
      <c r="A21" s="15"/>
      <c r="B21" s="1" t="s">
        <v>31</v>
      </c>
      <c r="C21" s="1" t="s">
        <v>59</v>
      </c>
      <c r="D21" s="1" t="s">
        <v>60</v>
      </c>
      <c r="E21" s="1" t="s">
        <v>12</v>
      </c>
      <c r="F21" s="16">
        <v>2</v>
      </c>
      <c r="G21" s="16" t="s">
        <v>739</v>
      </c>
      <c r="H21" s="28"/>
      <c r="I21" s="23">
        <f t="shared" si="0"/>
        <v>0</v>
      </c>
      <c r="J21"/>
      <c r="M21"/>
      <c r="N21"/>
    </row>
    <row r="22" spans="1:14" ht="15">
      <c r="A22" s="15"/>
      <c r="B22" s="1" t="s">
        <v>62</v>
      </c>
      <c r="C22" s="1" t="s">
        <v>63</v>
      </c>
      <c r="D22" s="1" t="s">
        <v>64</v>
      </c>
      <c r="E22" s="1" t="s">
        <v>49</v>
      </c>
      <c r="F22" s="16">
        <v>2</v>
      </c>
      <c r="G22" s="16" t="s">
        <v>739</v>
      </c>
      <c r="H22" s="28"/>
      <c r="I22" s="23">
        <f t="shared" si="0"/>
        <v>0</v>
      </c>
      <c r="J22"/>
      <c r="M22"/>
      <c r="N22"/>
    </row>
    <row r="23" spans="1:14" ht="15">
      <c r="A23" s="15"/>
      <c r="B23" s="1" t="s">
        <v>65</v>
      </c>
      <c r="C23" s="1" t="s">
        <v>66</v>
      </c>
      <c r="D23" s="1" t="s">
        <v>67</v>
      </c>
      <c r="E23" s="1" t="s">
        <v>68</v>
      </c>
      <c r="F23" s="16">
        <v>1</v>
      </c>
      <c r="G23" s="16" t="s">
        <v>739</v>
      </c>
      <c r="H23" s="28"/>
      <c r="I23" s="23">
        <f t="shared" si="0"/>
        <v>0</v>
      </c>
      <c r="J23"/>
      <c r="M23"/>
      <c r="N23"/>
    </row>
    <row r="24" spans="1:14" ht="15">
      <c r="A24" s="15"/>
      <c r="B24" s="1" t="s">
        <v>69</v>
      </c>
      <c r="C24" s="1" t="s">
        <v>70</v>
      </c>
      <c r="D24" s="1" t="s">
        <v>71</v>
      </c>
      <c r="E24" s="1" t="s">
        <v>72</v>
      </c>
      <c r="F24" s="16">
        <v>2</v>
      </c>
      <c r="G24" s="16" t="s">
        <v>739</v>
      </c>
      <c r="H24" s="28"/>
      <c r="I24" s="23">
        <f t="shared" si="0"/>
        <v>0</v>
      </c>
      <c r="J24"/>
      <c r="M24"/>
      <c r="N24"/>
    </row>
    <row r="25" spans="1:14" ht="15">
      <c r="A25" s="15"/>
      <c r="B25" s="2" t="s">
        <v>76</v>
      </c>
      <c r="C25" s="2" t="s">
        <v>75</v>
      </c>
      <c r="D25" s="2"/>
      <c r="E25" s="2"/>
      <c r="F25" s="19"/>
      <c r="G25" s="19"/>
      <c r="H25" s="29"/>
      <c r="I25" s="2"/>
      <c r="J25"/>
      <c r="M25"/>
      <c r="N25"/>
    </row>
    <row r="26" spans="1:9" ht="15">
      <c r="A26" s="15"/>
      <c r="B26" s="1" t="s">
        <v>77</v>
      </c>
      <c r="C26" s="1" t="s">
        <v>78</v>
      </c>
      <c r="D26" s="1" t="s">
        <v>79</v>
      </c>
      <c r="E26" s="1" t="s">
        <v>80</v>
      </c>
      <c r="F26" s="16">
        <v>2</v>
      </c>
      <c r="G26" s="16" t="s">
        <v>739</v>
      </c>
      <c r="H26" s="28"/>
      <c r="I26" s="23">
        <f aca="true" t="shared" si="1" ref="I26:I45">H26*F26</f>
        <v>0</v>
      </c>
    </row>
    <row r="27" spans="1:9" ht="15">
      <c r="A27" s="15"/>
      <c r="B27" s="1" t="s">
        <v>81</v>
      </c>
      <c r="C27" s="1" t="s">
        <v>82</v>
      </c>
      <c r="D27" s="1" t="s">
        <v>83</v>
      </c>
      <c r="E27" s="1" t="s">
        <v>80</v>
      </c>
      <c r="F27" s="16">
        <v>2</v>
      </c>
      <c r="G27" s="16" t="s">
        <v>739</v>
      </c>
      <c r="H27" s="28"/>
      <c r="I27" s="23">
        <f t="shared" si="1"/>
        <v>0</v>
      </c>
    </row>
    <row r="28" spans="1:9" ht="15">
      <c r="A28" s="15"/>
      <c r="B28" s="1" t="s">
        <v>84</v>
      </c>
      <c r="C28" s="1" t="s">
        <v>85</v>
      </c>
      <c r="D28" s="1" t="s">
        <v>86</v>
      </c>
      <c r="E28" s="1" t="s">
        <v>12</v>
      </c>
      <c r="F28" s="16">
        <v>2</v>
      </c>
      <c r="G28" s="16" t="s">
        <v>739</v>
      </c>
      <c r="H28" s="28"/>
      <c r="I28" s="23">
        <f t="shared" si="1"/>
        <v>0</v>
      </c>
    </row>
    <row r="29" spans="1:9" ht="15">
      <c r="A29" s="15"/>
      <c r="B29" s="1" t="s">
        <v>87</v>
      </c>
      <c r="C29" s="1" t="s">
        <v>88</v>
      </c>
      <c r="D29" s="1" t="s">
        <v>89</v>
      </c>
      <c r="E29" s="1" t="s">
        <v>12</v>
      </c>
      <c r="F29" s="16">
        <v>4</v>
      </c>
      <c r="G29" s="16" t="s">
        <v>739</v>
      </c>
      <c r="H29" s="28"/>
      <c r="I29" s="23">
        <f t="shared" si="1"/>
        <v>0</v>
      </c>
    </row>
    <row r="30" spans="1:9" ht="15">
      <c r="A30" s="15"/>
      <c r="B30" s="1" t="s">
        <v>25</v>
      </c>
      <c r="C30" s="1" t="s">
        <v>90</v>
      </c>
      <c r="D30" s="1" t="s">
        <v>91</v>
      </c>
      <c r="E30" s="1" t="s">
        <v>12</v>
      </c>
      <c r="F30" s="16">
        <v>2</v>
      </c>
      <c r="G30" s="16" t="s">
        <v>739</v>
      </c>
      <c r="H30" s="28"/>
      <c r="I30" s="23">
        <f t="shared" si="1"/>
        <v>0</v>
      </c>
    </row>
    <row r="31" spans="1:9" ht="15">
      <c r="A31" s="15"/>
      <c r="B31" s="1" t="s">
        <v>92</v>
      </c>
      <c r="C31" s="1" t="s">
        <v>93</v>
      </c>
      <c r="D31" s="1" t="s">
        <v>94</v>
      </c>
      <c r="E31" s="1" t="s">
        <v>95</v>
      </c>
      <c r="F31" s="16">
        <v>2</v>
      </c>
      <c r="G31" s="16" t="s">
        <v>739</v>
      </c>
      <c r="H31" s="28"/>
      <c r="I31" s="23">
        <f t="shared" si="1"/>
        <v>0</v>
      </c>
    </row>
    <row r="32" spans="1:9" ht="15">
      <c r="A32" s="15"/>
      <c r="B32" s="1" t="s">
        <v>96</v>
      </c>
      <c r="C32" s="1" t="s">
        <v>97</v>
      </c>
      <c r="D32" s="1" t="s">
        <v>98</v>
      </c>
      <c r="E32" s="1" t="s">
        <v>95</v>
      </c>
      <c r="F32" s="16">
        <v>2</v>
      </c>
      <c r="G32" s="16" t="s">
        <v>739</v>
      </c>
      <c r="H32" s="28"/>
      <c r="I32" s="23">
        <f t="shared" si="1"/>
        <v>0</v>
      </c>
    </row>
    <row r="33" spans="1:9" ht="15">
      <c r="A33" s="15"/>
      <c r="B33" s="1" t="s">
        <v>99</v>
      </c>
      <c r="C33" s="1" t="s">
        <v>100</v>
      </c>
      <c r="D33" s="1" t="s">
        <v>101</v>
      </c>
      <c r="E33" s="1" t="s">
        <v>95</v>
      </c>
      <c r="F33" s="16">
        <v>2</v>
      </c>
      <c r="G33" s="16" t="s">
        <v>739</v>
      </c>
      <c r="H33" s="28"/>
      <c r="I33" s="23">
        <f t="shared" si="1"/>
        <v>0</v>
      </c>
    </row>
    <row r="34" spans="1:9" ht="15">
      <c r="A34" s="15"/>
      <c r="B34" s="1" t="s">
        <v>102</v>
      </c>
      <c r="C34" s="1" t="s">
        <v>103</v>
      </c>
      <c r="D34" s="1" t="s">
        <v>104</v>
      </c>
      <c r="E34" s="1" t="s">
        <v>95</v>
      </c>
      <c r="F34" s="16">
        <v>2</v>
      </c>
      <c r="G34" s="16" t="s">
        <v>739</v>
      </c>
      <c r="H34" s="28"/>
      <c r="I34" s="23">
        <f t="shared" si="1"/>
        <v>0</v>
      </c>
    </row>
    <row r="35" spans="1:9" ht="15">
      <c r="A35" s="15"/>
      <c r="B35" s="1" t="s">
        <v>105</v>
      </c>
      <c r="C35" s="1" t="s">
        <v>106</v>
      </c>
      <c r="D35" s="1" t="s">
        <v>107</v>
      </c>
      <c r="E35" s="1" t="s">
        <v>95</v>
      </c>
      <c r="F35" s="16">
        <v>2</v>
      </c>
      <c r="G35" s="16" t="s">
        <v>739</v>
      </c>
      <c r="H35" s="28"/>
      <c r="I35" s="23">
        <f t="shared" si="1"/>
        <v>0</v>
      </c>
    </row>
    <row r="36" spans="1:9" ht="15">
      <c r="A36" s="15"/>
      <c r="B36" s="1" t="s">
        <v>108</v>
      </c>
      <c r="C36" s="1" t="s">
        <v>109</v>
      </c>
      <c r="D36" s="1" t="s">
        <v>110</v>
      </c>
      <c r="E36" s="1" t="s">
        <v>95</v>
      </c>
      <c r="F36" s="16">
        <v>2</v>
      </c>
      <c r="G36" s="16" t="s">
        <v>739</v>
      </c>
      <c r="H36" s="28"/>
      <c r="I36" s="23">
        <f t="shared" si="1"/>
        <v>0</v>
      </c>
    </row>
    <row r="37" spans="1:9" ht="15">
      <c r="A37" s="15"/>
      <c r="B37" s="1" t="s">
        <v>111</v>
      </c>
      <c r="C37" s="1" t="s">
        <v>112</v>
      </c>
      <c r="D37" s="1" t="s">
        <v>113</v>
      </c>
      <c r="E37" s="1" t="s">
        <v>95</v>
      </c>
      <c r="F37" s="16">
        <v>2</v>
      </c>
      <c r="G37" s="16" t="s">
        <v>739</v>
      </c>
      <c r="H37" s="28"/>
      <c r="I37" s="23">
        <f t="shared" si="1"/>
        <v>0</v>
      </c>
    </row>
    <row r="38" spans="1:9" ht="15">
      <c r="A38" s="15"/>
      <c r="B38" s="1" t="s">
        <v>31</v>
      </c>
      <c r="C38" s="1" t="s">
        <v>114</v>
      </c>
      <c r="D38" s="1" t="s">
        <v>115</v>
      </c>
      <c r="E38" s="1" t="s">
        <v>116</v>
      </c>
      <c r="F38" s="16">
        <v>2</v>
      </c>
      <c r="G38" s="16" t="s">
        <v>739</v>
      </c>
      <c r="H38" s="28"/>
      <c r="I38" s="23">
        <f t="shared" si="1"/>
        <v>0</v>
      </c>
    </row>
    <row r="39" spans="1:9" ht="15">
      <c r="A39" s="15"/>
      <c r="B39" s="1" t="s">
        <v>117</v>
      </c>
      <c r="C39" s="1" t="s">
        <v>118</v>
      </c>
      <c r="D39" s="1" t="s">
        <v>119</v>
      </c>
      <c r="E39" s="1" t="s">
        <v>49</v>
      </c>
      <c r="F39" s="16">
        <v>2</v>
      </c>
      <c r="G39" s="16" t="s">
        <v>739</v>
      </c>
      <c r="H39" s="28"/>
      <c r="I39" s="23">
        <f t="shared" si="1"/>
        <v>0</v>
      </c>
    </row>
    <row r="40" spans="1:9" ht="15">
      <c r="A40" s="15"/>
      <c r="B40" s="1" t="s">
        <v>62</v>
      </c>
      <c r="C40" s="1" t="s">
        <v>120</v>
      </c>
      <c r="D40" s="1" t="s">
        <v>121</v>
      </c>
      <c r="E40" s="1" t="s">
        <v>49</v>
      </c>
      <c r="F40" s="16">
        <v>1</v>
      </c>
      <c r="G40" s="16" t="s">
        <v>739</v>
      </c>
      <c r="H40" s="28"/>
      <c r="I40" s="23">
        <f t="shared" si="1"/>
        <v>0</v>
      </c>
    </row>
    <row r="41" spans="1:9" ht="15">
      <c r="A41" s="15"/>
      <c r="B41" s="1" t="s">
        <v>31</v>
      </c>
      <c r="C41" s="1" t="s">
        <v>122</v>
      </c>
      <c r="D41" s="1" t="s">
        <v>123</v>
      </c>
      <c r="E41" s="1" t="s">
        <v>12</v>
      </c>
      <c r="F41" s="16">
        <v>1</v>
      </c>
      <c r="G41" s="16" t="s">
        <v>739</v>
      </c>
      <c r="H41" s="28"/>
      <c r="I41" s="23">
        <f t="shared" si="1"/>
        <v>0</v>
      </c>
    </row>
    <row r="42" spans="1:9" ht="15">
      <c r="A42" s="15"/>
      <c r="B42" s="1" t="s">
        <v>16</v>
      </c>
      <c r="C42" s="1" t="s">
        <v>124</v>
      </c>
      <c r="D42" s="1" t="s">
        <v>125</v>
      </c>
      <c r="E42" s="1" t="s">
        <v>12</v>
      </c>
      <c r="F42" s="16">
        <v>2</v>
      </c>
      <c r="G42" s="16" t="s">
        <v>739</v>
      </c>
      <c r="H42" s="28"/>
      <c r="I42" s="23">
        <f t="shared" si="1"/>
        <v>0</v>
      </c>
    </row>
    <row r="43" spans="1:9" ht="15">
      <c r="A43" s="15"/>
      <c r="B43" s="1" t="s">
        <v>62</v>
      </c>
      <c r="C43" s="1" t="s">
        <v>126</v>
      </c>
      <c r="D43" s="1" t="s">
        <v>128</v>
      </c>
      <c r="E43" s="1" t="s">
        <v>49</v>
      </c>
      <c r="F43" s="16">
        <v>1</v>
      </c>
      <c r="G43" s="16" t="s">
        <v>739</v>
      </c>
      <c r="H43" s="28"/>
      <c r="I43" s="23">
        <f t="shared" si="1"/>
        <v>0</v>
      </c>
    </row>
    <row r="44" spans="1:9" ht="15">
      <c r="A44" s="15"/>
      <c r="B44" s="1" t="s">
        <v>43</v>
      </c>
      <c r="C44" s="1" t="s">
        <v>127</v>
      </c>
      <c r="D44" s="1" t="s">
        <v>129</v>
      </c>
      <c r="E44" s="1" t="s">
        <v>12</v>
      </c>
      <c r="F44" s="16">
        <v>2</v>
      </c>
      <c r="G44" s="16" t="s">
        <v>739</v>
      </c>
      <c r="H44" s="28"/>
      <c r="I44" s="23">
        <f t="shared" si="1"/>
        <v>0</v>
      </c>
    </row>
    <row r="45" spans="1:9" ht="15">
      <c r="A45" s="15"/>
      <c r="B45" s="1" t="s">
        <v>131</v>
      </c>
      <c r="C45" s="1" t="s">
        <v>132</v>
      </c>
      <c r="D45" s="1" t="s">
        <v>133</v>
      </c>
      <c r="E45" s="1" t="s">
        <v>134</v>
      </c>
      <c r="F45" s="16">
        <v>2</v>
      </c>
      <c r="G45" s="16" t="s">
        <v>739</v>
      </c>
      <c r="H45" s="28"/>
      <c r="I45" s="23">
        <f t="shared" si="1"/>
        <v>0</v>
      </c>
    </row>
    <row r="46" spans="1:9" ht="15">
      <c r="A46" s="15"/>
      <c r="B46" s="2" t="s">
        <v>76</v>
      </c>
      <c r="C46" s="2" t="s">
        <v>135</v>
      </c>
      <c r="D46" s="2"/>
      <c r="E46" s="2"/>
      <c r="F46" s="19"/>
      <c r="G46" s="19"/>
      <c r="H46" s="29"/>
      <c r="I46" s="2"/>
    </row>
    <row r="47" spans="1:9" ht="15">
      <c r="A47" s="15"/>
      <c r="B47" s="1" t="s">
        <v>31</v>
      </c>
      <c r="C47" s="1" t="s">
        <v>136</v>
      </c>
      <c r="D47" s="1" t="s">
        <v>137</v>
      </c>
      <c r="E47" s="1" t="s">
        <v>80</v>
      </c>
      <c r="F47" s="16">
        <v>2</v>
      </c>
      <c r="G47" s="16" t="s">
        <v>739</v>
      </c>
      <c r="H47" s="28"/>
      <c r="I47" s="23">
        <f aca="true" t="shared" si="2" ref="I47:I74">H47*F47</f>
        <v>0</v>
      </c>
    </row>
    <row r="48" spans="1:9" ht="15">
      <c r="A48" s="15"/>
      <c r="B48" s="1" t="s">
        <v>138</v>
      </c>
      <c r="C48" s="1" t="s">
        <v>139</v>
      </c>
      <c r="D48" s="1" t="s">
        <v>140</v>
      </c>
      <c r="E48" s="1" t="s">
        <v>80</v>
      </c>
      <c r="F48" s="16">
        <v>2</v>
      </c>
      <c r="G48" s="16" t="s">
        <v>739</v>
      </c>
      <c r="H48" s="28"/>
      <c r="I48" s="23">
        <f t="shared" si="2"/>
        <v>0</v>
      </c>
    </row>
    <row r="49" spans="1:9" ht="15">
      <c r="A49" s="15"/>
      <c r="B49" s="1" t="s">
        <v>31</v>
      </c>
      <c r="C49" s="1" t="s">
        <v>141</v>
      </c>
      <c r="D49" s="1" t="s">
        <v>142</v>
      </c>
      <c r="E49" s="1" t="s">
        <v>80</v>
      </c>
      <c r="F49" s="16">
        <v>1</v>
      </c>
      <c r="G49" s="16" t="s">
        <v>739</v>
      </c>
      <c r="H49" s="28"/>
      <c r="I49" s="23">
        <f t="shared" si="2"/>
        <v>0</v>
      </c>
    </row>
    <row r="50" spans="1:9" ht="15">
      <c r="A50" s="15"/>
      <c r="B50" s="1" t="s">
        <v>143</v>
      </c>
      <c r="C50" s="1" t="s">
        <v>144</v>
      </c>
      <c r="D50" s="1" t="s">
        <v>145</v>
      </c>
      <c r="E50" s="1" t="s">
        <v>80</v>
      </c>
      <c r="F50" s="16">
        <v>4</v>
      </c>
      <c r="G50" s="16" t="s">
        <v>739</v>
      </c>
      <c r="H50" s="28"/>
      <c r="I50" s="23">
        <f t="shared" si="2"/>
        <v>0</v>
      </c>
    </row>
    <row r="51" spans="1:9" ht="15">
      <c r="A51" s="15"/>
      <c r="B51" s="1" t="s">
        <v>146</v>
      </c>
      <c r="C51" s="1" t="s">
        <v>147</v>
      </c>
      <c r="D51" s="1" t="s">
        <v>148</v>
      </c>
      <c r="E51" s="1" t="s">
        <v>12</v>
      </c>
      <c r="F51" s="16">
        <v>2</v>
      </c>
      <c r="G51" s="16" t="s">
        <v>739</v>
      </c>
      <c r="H51" s="28"/>
      <c r="I51" s="23">
        <f t="shared" si="2"/>
        <v>0</v>
      </c>
    </row>
    <row r="52" spans="1:9" ht="15">
      <c r="A52" s="15"/>
      <c r="B52" s="1" t="s">
        <v>149</v>
      </c>
      <c r="C52" s="1" t="s">
        <v>150</v>
      </c>
      <c r="D52" s="1" t="s">
        <v>151</v>
      </c>
      <c r="E52" s="1" t="s">
        <v>80</v>
      </c>
      <c r="F52" s="16">
        <v>2</v>
      </c>
      <c r="G52" s="16" t="s">
        <v>739</v>
      </c>
      <c r="H52" s="28"/>
      <c r="I52" s="23">
        <f t="shared" si="2"/>
        <v>0</v>
      </c>
    </row>
    <row r="53" spans="1:10" ht="15">
      <c r="A53" s="15"/>
      <c r="B53" s="8" t="s">
        <v>603</v>
      </c>
      <c r="C53" s="8" t="s">
        <v>595</v>
      </c>
      <c r="D53" s="8" t="s">
        <v>596</v>
      </c>
      <c r="E53" s="8" t="s">
        <v>80</v>
      </c>
      <c r="F53" s="20">
        <v>2</v>
      </c>
      <c r="G53" s="16" t="s">
        <v>739</v>
      </c>
      <c r="H53" s="28"/>
      <c r="I53" s="23">
        <f t="shared" si="2"/>
        <v>0</v>
      </c>
      <c r="J53" s="10"/>
    </row>
    <row r="54" spans="1:10" ht="15">
      <c r="A54" s="15"/>
      <c r="B54" s="8" t="s">
        <v>600</v>
      </c>
      <c r="C54" s="8" t="s">
        <v>597</v>
      </c>
      <c r="D54" s="8" t="s">
        <v>598</v>
      </c>
      <c r="E54" s="8" t="s">
        <v>599</v>
      </c>
      <c r="F54" s="20">
        <v>2</v>
      </c>
      <c r="G54" s="16" t="s">
        <v>739</v>
      </c>
      <c r="H54" s="28"/>
      <c r="I54" s="23">
        <f t="shared" si="2"/>
        <v>0</v>
      </c>
      <c r="J54" s="10"/>
    </row>
    <row r="55" spans="1:10" ht="15">
      <c r="A55" s="15"/>
      <c r="B55" s="8" t="s">
        <v>601</v>
      </c>
      <c r="C55" s="8" t="s">
        <v>587</v>
      </c>
      <c r="D55" s="8" t="s">
        <v>588</v>
      </c>
      <c r="E55" s="8" t="s">
        <v>80</v>
      </c>
      <c r="F55" s="20">
        <v>2</v>
      </c>
      <c r="G55" s="16" t="s">
        <v>739</v>
      </c>
      <c r="H55" s="28"/>
      <c r="I55" s="23">
        <f t="shared" si="2"/>
        <v>0</v>
      </c>
      <c r="J55" s="10"/>
    </row>
    <row r="56" spans="1:9" ht="15">
      <c r="A56" s="15"/>
      <c r="B56" s="1" t="s">
        <v>152</v>
      </c>
      <c r="C56" s="1" t="s">
        <v>153</v>
      </c>
      <c r="D56" s="1" t="s">
        <v>154</v>
      </c>
      <c r="E56" s="1" t="s">
        <v>80</v>
      </c>
      <c r="F56" s="16">
        <v>2</v>
      </c>
      <c r="G56" s="16" t="s">
        <v>739</v>
      </c>
      <c r="H56" s="28"/>
      <c r="I56" s="23">
        <f t="shared" si="2"/>
        <v>0</v>
      </c>
    </row>
    <row r="57" spans="1:9" ht="15">
      <c r="A57" s="15"/>
      <c r="B57" s="1" t="s">
        <v>155</v>
      </c>
      <c r="C57" s="1" t="s">
        <v>156</v>
      </c>
      <c r="D57" s="1" t="s">
        <v>157</v>
      </c>
      <c r="E57" s="1" t="s">
        <v>80</v>
      </c>
      <c r="F57" s="16">
        <v>2</v>
      </c>
      <c r="G57" s="16" t="s">
        <v>739</v>
      </c>
      <c r="H57" s="28"/>
      <c r="I57" s="23">
        <f t="shared" si="2"/>
        <v>0</v>
      </c>
    </row>
    <row r="58" spans="1:9" ht="15">
      <c r="A58" s="15"/>
      <c r="B58" s="1" t="s">
        <v>158</v>
      </c>
      <c r="C58" s="1" t="s">
        <v>159</v>
      </c>
      <c r="D58" s="1" t="s">
        <v>160</v>
      </c>
      <c r="E58" s="1" t="s">
        <v>80</v>
      </c>
      <c r="F58" s="16">
        <v>2</v>
      </c>
      <c r="G58" s="16" t="s">
        <v>739</v>
      </c>
      <c r="H58" s="28"/>
      <c r="I58" s="23">
        <f t="shared" si="2"/>
        <v>0</v>
      </c>
    </row>
    <row r="59" spans="1:9" ht="15">
      <c r="A59" s="15"/>
      <c r="B59" s="1" t="s">
        <v>161</v>
      </c>
      <c r="C59" s="1" t="s">
        <v>162</v>
      </c>
      <c r="D59" s="1" t="s">
        <v>163</v>
      </c>
      <c r="E59" s="1" t="s">
        <v>80</v>
      </c>
      <c r="F59" s="16">
        <v>2</v>
      </c>
      <c r="G59" s="16" t="s">
        <v>739</v>
      </c>
      <c r="H59" s="28"/>
      <c r="I59" s="23">
        <f t="shared" si="2"/>
        <v>0</v>
      </c>
    </row>
    <row r="60" spans="1:9" ht="15">
      <c r="A60" s="15"/>
      <c r="B60" s="1" t="s">
        <v>164</v>
      </c>
      <c r="C60" s="1" t="s">
        <v>165</v>
      </c>
      <c r="D60" s="1" t="s">
        <v>166</v>
      </c>
      <c r="E60" s="1" t="s">
        <v>12</v>
      </c>
      <c r="F60" s="16">
        <v>2</v>
      </c>
      <c r="G60" s="16" t="s">
        <v>739</v>
      </c>
      <c r="H60" s="28"/>
      <c r="I60" s="23">
        <f t="shared" si="2"/>
        <v>0</v>
      </c>
    </row>
    <row r="61" spans="1:9" ht="15">
      <c r="A61" s="15"/>
      <c r="B61" s="1" t="s">
        <v>167</v>
      </c>
      <c r="C61" s="1" t="s">
        <v>168</v>
      </c>
      <c r="D61" s="1" t="s">
        <v>169</v>
      </c>
      <c r="E61" s="1" t="s">
        <v>12</v>
      </c>
      <c r="F61" s="16">
        <v>2</v>
      </c>
      <c r="G61" s="16" t="s">
        <v>739</v>
      </c>
      <c r="H61" s="28"/>
      <c r="I61" s="23">
        <f t="shared" si="2"/>
        <v>0</v>
      </c>
    </row>
    <row r="62" spans="1:9" ht="15">
      <c r="A62" s="15"/>
      <c r="B62" s="1" t="s">
        <v>170</v>
      </c>
      <c r="C62" s="1" t="s">
        <v>171</v>
      </c>
      <c r="D62" s="1" t="s">
        <v>148</v>
      </c>
      <c r="E62" s="1" t="s">
        <v>12</v>
      </c>
      <c r="F62" s="16">
        <v>2</v>
      </c>
      <c r="G62" s="16" t="s">
        <v>739</v>
      </c>
      <c r="H62" s="28"/>
      <c r="I62" s="23">
        <f t="shared" si="2"/>
        <v>0</v>
      </c>
    </row>
    <row r="63" spans="1:9" ht="15">
      <c r="A63" s="15"/>
      <c r="B63" s="1" t="s">
        <v>172</v>
      </c>
      <c r="C63" s="1" t="s">
        <v>173</v>
      </c>
      <c r="D63" s="1" t="s">
        <v>174</v>
      </c>
      <c r="E63" s="1" t="s">
        <v>12</v>
      </c>
      <c r="F63" s="16">
        <v>2</v>
      </c>
      <c r="G63" s="16" t="s">
        <v>739</v>
      </c>
      <c r="H63" s="28"/>
      <c r="I63" s="23">
        <f t="shared" si="2"/>
        <v>0</v>
      </c>
    </row>
    <row r="64" spans="1:9" ht="15">
      <c r="A64" s="15"/>
      <c r="B64" s="1" t="s">
        <v>175</v>
      </c>
      <c r="C64" s="1" t="s">
        <v>176</v>
      </c>
      <c r="D64" s="1" t="s">
        <v>177</v>
      </c>
      <c r="E64" s="1" t="s">
        <v>80</v>
      </c>
      <c r="F64" s="16">
        <v>1</v>
      </c>
      <c r="G64" s="16" t="s">
        <v>739</v>
      </c>
      <c r="H64" s="28"/>
      <c r="I64" s="23">
        <f t="shared" si="2"/>
        <v>0</v>
      </c>
    </row>
    <row r="65" spans="1:9" ht="15">
      <c r="A65" s="15"/>
      <c r="B65" s="1" t="s">
        <v>178</v>
      </c>
      <c r="C65" s="1" t="s">
        <v>179</v>
      </c>
      <c r="D65" s="1" t="s">
        <v>180</v>
      </c>
      <c r="E65" s="1" t="s">
        <v>80</v>
      </c>
      <c r="F65" s="16">
        <v>1</v>
      </c>
      <c r="G65" s="16" t="s">
        <v>739</v>
      </c>
      <c r="H65" s="28"/>
      <c r="I65" s="23">
        <f t="shared" si="2"/>
        <v>0</v>
      </c>
    </row>
    <row r="66" spans="1:9" ht="15">
      <c r="A66" s="15"/>
      <c r="B66" s="1" t="s">
        <v>31</v>
      </c>
      <c r="C66" s="1" t="s">
        <v>181</v>
      </c>
      <c r="D66" s="1" t="s">
        <v>182</v>
      </c>
      <c r="E66" s="1" t="s">
        <v>80</v>
      </c>
      <c r="F66" s="16">
        <v>1</v>
      </c>
      <c r="G66" s="16" t="s">
        <v>739</v>
      </c>
      <c r="H66" s="28"/>
      <c r="I66" s="23">
        <f t="shared" si="2"/>
        <v>0</v>
      </c>
    </row>
    <row r="67" spans="1:9" ht="15">
      <c r="A67" s="15"/>
      <c r="B67" s="1" t="s">
        <v>31</v>
      </c>
      <c r="C67" s="1" t="s">
        <v>183</v>
      </c>
      <c r="D67" s="1" t="s">
        <v>184</v>
      </c>
      <c r="E67" s="1" t="s">
        <v>80</v>
      </c>
      <c r="F67" s="16">
        <v>1</v>
      </c>
      <c r="G67" s="16" t="s">
        <v>739</v>
      </c>
      <c r="H67" s="28"/>
      <c r="I67" s="23">
        <f t="shared" si="2"/>
        <v>0</v>
      </c>
    </row>
    <row r="68" spans="1:9" ht="15">
      <c r="A68" s="15"/>
      <c r="B68" s="1" t="s">
        <v>185</v>
      </c>
      <c r="C68" s="1" t="s">
        <v>186</v>
      </c>
      <c r="D68" s="1" t="s">
        <v>187</v>
      </c>
      <c r="E68" s="1" t="s">
        <v>12</v>
      </c>
      <c r="F68" s="16">
        <v>2</v>
      </c>
      <c r="G68" s="16" t="s">
        <v>739</v>
      </c>
      <c r="H68" s="28"/>
      <c r="I68" s="23">
        <f t="shared" si="2"/>
        <v>0</v>
      </c>
    </row>
    <row r="69" spans="1:9" ht="15">
      <c r="A69" s="15"/>
      <c r="B69" s="1" t="s">
        <v>31</v>
      </c>
      <c r="C69" s="1" t="s">
        <v>188</v>
      </c>
      <c r="D69" s="1" t="s">
        <v>123</v>
      </c>
      <c r="E69" s="1" t="s">
        <v>12</v>
      </c>
      <c r="F69" s="16">
        <v>1</v>
      </c>
      <c r="G69" s="16" t="s">
        <v>739</v>
      </c>
      <c r="H69" s="28"/>
      <c r="I69" s="23">
        <f t="shared" si="2"/>
        <v>0</v>
      </c>
    </row>
    <row r="70" spans="1:9" ht="15">
      <c r="A70" s="15"/>
      <c r="B70" s="1" t="s">
        <v>189</v>
      </c>
      <c r="C70" s="1" t="s">
        <v>190</v>
      </c>
      <c r="D70" s="1" t="s">
        <v>191</v>
      </c>
      <c r="E70" s="1" t="s">
        <v>12</v>
      </c>
      <c r="F70" s="16">
        <v>2</v>
      </c>
      <c r="G70" s="16" t="s">
        <v>739</v>
      </c>
      <c r="H70" s="28"/>
      <c r="I70" s="23">
        <f t="shared" si="2"/>
        <v>0</v>
      </c>
    </row>
    <row r="71" spans="1:10" ht="15">
      <c r="A71" s="15"/>
      <c r="B71" s="8" t="s">
        <v>602</v>
      </c>
      <c r="C71" s="8" t="s">
        <v>584</v>
      </c>
      <c r="D71" s="8" t="s">
        <v>585</v>
      </c>
      <c r="E71" s="8" t="s">
        <v>586</v>
      </c>
      <c r="F71" s="20">
        <v>2</v>
      </c>
      <c r="G71" s="16" t="s">
        <v>739</v>
      </c>
      <c r="H71" s="28"/>
      <c r="I71" s="23">
        <f t="shared" si="2"/>
        <v>0</v>
      </c>
      <c r="J71" s="10"/>
    </row>
    <row r="72" spans="1:9" ht="15">
      <c r="A72" s="15"/>
      <c r="B72" s="1" t="s">
        <v>192</v>
      </c>
      <c r="C72" s="1" t="s">
        <v>193</v>
      </c>
      <c r="D72" s="1" t="s">
        <v>194</v>
      </c>
      <c r="E72" s="1" t="s">
        <v>195</v>
      </c>
      <c r="F72" s="16">
        <v>1</v>
      </c>
      <c r="G72" s="16" t="s">
        <v>739</v>
      </c>
      <c r="H72" s="28"/>
      <c r="I72" s="23">
        <f t="shared" si="2"/>
        <v>0</v>
      </c>
    </row>
    <row r="73" spans="1:9" ht="15">
      <c r="A73" s="15"/>
      <c r="B73" s="1" t="s">
        <v>62</v>
      </c>
      <c r="C73" s="1" t="s">
        <v>196</v>
      </c>
      <c r="D73" s="1" t="s">
        <v>198</v>
      </c>
      <c r="E73" s="1" t="s">
        <v>49</v>
      </c>
      <c r="F73" s="16">
        <v>1</v>
      </c>
      <c r="G73" s="16" t="s">
        <v>739</v>
      </c>
      <c r="H73" s="28"/>
      <c r="I73" s="23">
        <f t="shared" si="2"/>
        <v>0</v>
      </c>
    </row>
    <row r="74" spans="1:9" ht="15">
      <c r="A74" s="15"/>
      <c r="B74" s="1" t="s">
        <v>62</v>
      </c>
      <c r="C74" s="1" t="s">
        <v>197</v>
      </c>
      <c r="D74" s="1" t="s">
        <v>199</v>
      </c>
      <c r="E74" s="1" t="s">
        <v>49</v>
      </c>
      <c r="F74" s="16">
        <v>1</v>
      </c>
      <c r="G74" s="16" t="s">
        <v>739</v>
      </c>
      <c r="H74" s="28"/>
      <c r="I74" s="23">
        <f t="shared" si="2"/>
        <v>0</v>
      </c>
    </row>
    <row r="75" spans="1:9" ht="15">
      <c r="A75" s="15"/>
      <c r="B75" s="2" t="s">
        <v>201</v>
      </c>
      <c r="C75" s="2" t="s">
        <v>202</v>
      </c>
      <c r="D75" s="2"/>
      <c r="E75" s="2"/>
      <c r="F75" s="19"/>
      <c r="G75" s="19"/>
      <c r="H75" s="30"/>
      <c r="I75" s="24"/>
    </row>
    <row r="76" spans="1:9" ht="15">
      <c r="A76" s="15"/>
      <c r="B76" s="1" t="s">
        <v>203</v>
      </c>
      <c r="C76" s="1" t="s">
        <v>204</v>
      </c>
      <c r="D76" s="1" t="s">
        <v>205</v>
      </c>
      <c r="E76" s="1" t="s">
        <v>206</v>
      </c>
      <c r="F76" s="16">
        <v>1</v>
      </c>
      <c r="G76" s="16" t="s">
        <v>739</v>
      </c>
      <c r="H76" s="28"/>
      <c r="I76" s="23">
        <f aca="true" t="shared" si="3" ref="I76:I86">H76*F76</f>
        <v>0</v>
      </c>
    </row>
    <row r="77" spans="1:9" ht="15">
      <c r="A77" s="15"/>
      <c r="B77" s="1" t="s">
        <v>207</v>
      </c>
      <c r="C77" s="1" t="s">
        <v>208</v>
      </c>
      <c r="D77" s="1" t="s">
        <v>209</v>
      </c>
      <c r="E77" s="1" t="s">
        <v>206</v>
      </c>
      <c r="F77" s="16">
        <v>1</v>
      </c>
      <c r="G77" s="16" t="s">
        <v>739</v>
      </c>
      <c r="H77" s="28"/>
      <c r="I77" s="23">
        <f t="shared" si="3"/>
        <v>0</v>
      </c>
    </row>
    <row r="78" spans="1:9" ht="15">
      <c r="A78" s="15"/>
      <c r="B78" s="1" t="s">
        <v>210</v>
      </c>
      <c r="C78" s="1" t="s">
        <v>211</v>
      </c>
      <c r="D78" s="1" t="s">
        <v>212</v>
      </c>
      <c r="E78" s="1" t="s">
        <v>116</v>
      </c>
      <c r="F78" s="16">
        <v>1</v>
      </c>
      <c r="G78" s="16" t="s">
        <v>739</v>
      </c>
      <c r="H78" s="28"/>
      <c r="I78" s="23">
        <f t="shared" si="3"/>
        <v>0</v>
      </c>
    </row>
    <row r="79" spans="1:9" ht="15">
      <c r="A79" s="15"/>
      <c r="B79" s="1" t="s">
        <v>213</v>
      </c>
      <c r="C79" s="1" t="s">
        <v>214</v>
      </c>
      <c r="D79" s="1" t="s">
        <v>215</v>
      </c>
      <c r="E79" s="1" t="s">
        <v>12</v>
      </c>
      <c r="F79" s="16">
        <v>1</v>
      </c>
      <c r="G79" s="16" t="s">
        <v>739</v>
      </c>
      <c r="H79" s="28"/>
      <c r="I79" s="23">
        <f t="shared" si="3"/>
        <v>0</v>
      </c>
    </row>
    <row r="80" spans="1:9" ht="15">
      <c r="A80" s="15"/>
      <c r="B80" s="1" t="s">
        <v>216</v>
      </c>
      <c r="C80" s="1" t="s">
        <v>217</v>
      </c>
      <c r="D80" s="1" t="s">
        <v>218</v>
      </c>
      <c r="E80" s="1" t="s">
        <v>12</v>
      </c>
      <c r="F80" s="16">
        <v>1</v>
      </c>
      <c r="G80" s="16" t="s">
        <v>739</v>
      </c>
      <c r="H80" s="28"/>
      <c r="I80" s="23">
        <f t="shared" si="3"/>
        <v>0</v>
      </c>
    </row>
    <row r="81" spans="1:9" ht="15">
      <c r="A81" s="15"/>
      <c r="B81" s="1" t="s">
        <v>219</v>
      </c>
      <c r="C81" s="1" t="s">
        <v>220</v>
      </c>
      <c r="D81" s="1" t="s">
        <v>221</v>
      </c>
      <c r="E81" s="1" t="s">
        <v>12</v>
      </c>
      <c r="F81" s="16">
        <v>1</v>
      </c>
      <c r="G81" s="16" t="s">
        <v>739</v>
      </c>
      <c r="H81" s="28"/>
      <c r="I81" s="23">
        <f t="shared" si="3"/>
        <v>0</v>
      </c>
    </row>
    <row r="82" spans="1:9" ht="15">
      <c r="A82" s="15"/>
      <c r="B82" s="1" t="s">
        <v>222</v>
      </c>
      <c r="C82" s="1" t="s">
        <v>223</v>
      </c>
      <c r="D82" s="1" t="s">
        <v>224</v>
      </c>
      <c r="E82" s="1" t="s">
        <v>12</v>
      </c>
      <c r="F82" s="16">
        <v>1</v>
      </c>
      <c r="G82" s="16" t="s">
        <v>739</v>
      </c>
      <c r="H82" s="28"/>
      <c r="I82" s="23">
        <f t="shared" si="3"/>
        <v>0</v>
      </c>
    </row>
    <row r="83" spans="1:9" ht="15">
      <c r="A83" s="15"/>
      <c r="B83" s="1" t="s">
        <v>46</v>
      </c>
      <c r="C83" s="1" t="s">
        <v>225</v>
      </c>
      <c r="D83" s="1" t="s">
        <v>226</v>
      </c>
      <c r="E83" s="1" t="s">
        <v>49</v>
      </c>
      <c r="F83" s="16">
        <v>2</v>
      </c>
      <c r="G83" s="16" t="s">
        <v>739</v>
      </c>
      <c r="H83" s="28"/>
      <c r="I83" s="23">
        <f t="shared" si="3"/>
        <v>0</v>
      </c>
    </row>
    <row r="84" spans="1:9" ht="15">
      <c r="A84" s="15"/>
      <c r="B84" s="1" t="s">
        <v>227</v>
      </c>
      <c r="C84" s="1" t="s">
        <v>228</v>
      </c>
      <c r="D84" s="1" t="s">
        <v>229</v>
      </c>
      <c r="E84" s="1" t="s">
        <v>49</v>
      </c>
      <c r="F84" s="16">
        <v>1</v>
      </c>
      <c r="G84" s="16" t="s">
        <v>739</v>
      </c>
      <c r="H84" s="28"/>
      <c r="I84" s="23">
        <f t="shared" si="3"/>
        <v>0</v>
      </c>
    </row>
    <row r="85" spans="1:9" ht="15">
      <c r="A85" s="15"/>
      <c r="B85" s="1" t="s">
        <v>230</v>
      </c>
      <c r="C85" s="1" t="s">
        <v>231</v>
      </c>
      <c r="D85" s="1" t="s">
        <v>232</v>
      </c>
      <c r="E85" s="1" t="s">
        <v>12</v>
      </c>
      <c r="F85" s="16">
        <v>4</v>
      </c>
      <c r="G85" s="16" t="s">
        <v>739</v>
      </c>
      <c r="H85" s="28"/>
      <c r="I85" s="23">
        <f t="shared" si="3"/>
        <v>0</v>
      </c>
    </row>
    <row r="86" spans="1:9" ht="15">
      <c r="A86" s="15"/>
      <c r="B86" s="1" t="s">
        <v>233</v>
      </c>
      <c r="C86" s="1" t="s">
        <v>234</v>
      </c>
      <c r="D86" s="1" t="s">
        <v>235</v>
      </c>
      <c r="E86" s="1" t="s">
        <v>49</v>
      </c>
      <c r="F86" s="16">
        <v>2</v>
      </c>
      <c r="G86" s="16" t="s">
        <v>739</v>
      </c>
      <c r="H86" s="28"/>
      <c r="I86" s="23">
        <f t="shared" si="3"/>
        <v>0</v>
      </c>
    </row>
    <row r="87" spans="1:9" ht="15">
      <c r="A87" s="15"/>
      <c r="B87" s="2" t="s">
        <v>236</v>
      </c>
      <c r="C87" s="2" t="s">
        <v>237</v>
      </c>
      <c r="D87" s="2"/>
      <c r="E87" s="2"/>
      <c r="F87" s="19"/>
      <c r="G87" s="19"/>
      <c r="H87" s="30"/>
      <c r="I87" s="24"/>
    </row>
    <row r="88" spans="1:9" ht="15">
      <c r="A88" s="15"/>
      <c r="B88" s="1" t="s">
        <v>138</v>
      </c>
      <c r="C88" s="1" t="s">
        <v>238</v>
      </c>
      <c r="D88" s="1" t="s">
        <v>239</v>
      </c>
      <c r="E88" s="1" t="s">
        <v>116</v>
      </c>
      <c r="F88" s="16">
        <v>2</v>
      </c>
      <c r="G88" s="16" t="s">
        <v>739</v>
      </c>
      <c r="H88" s="28"/>
      <c r="I88" s="23">
        <f>H88*F88</f>
        <v>0</v>
      </c>
    </row>
    <row r="89" spans="1:9" ht="15">
      <c r="A89" s="15"/>
      <c r="B89" s="1" t="s">
        <v>240</v>
      </c>
      <c r="C89" s="1" t="s">
        <v>241</v>
      </c>
      <c r="D89" s="1" t="s">
        <v>242</v>
      </c>
      <c r="E89" s="1" t="s">
        <v>12</v>
      </c>
      <c r="F89" s="16">
        <v>1</v>
      </c>
      <c r="G89" s="16" t="s">
        <v>739</v>
      </c>
      <c r="H89" s="28"/>
      <c r="I89" s="23">
        <f>H89*F89</f>
        <v>0</v>
      </c>
    </row>
    <row r="90" spans="1:9" ht="15">
      <c r="A90" s="15"/>
      <c r="B90" s="1" t="s">
        <v>243</v>
      </c>
      <c r="C90" s="1" t="s">
        <v>244</v>
      </c>
      <c r="D90" s="1" t="s">
        <v>245</v>
      </c>
      <c r="E90" s="1" t="s">
        <v>116</v>
      </c>
      <c r="F90" s="16">
        <v>2</v>
      </c>
      <c r="G90" s="16" t="s">
        <v>739</v>
      </c>
      <c r="H90" s="28"/>
      <c r="I90" s="23">
        <f>H90*F90</f>
        <v>0</v>
      </c>
    </row>
    <row r="91" spans="1:9" ht="15">
      <c r="A91" s="15"/>
      <c r="B91" s="1" t="s">
        <v>62</v>
      </c>
      <c r="C91" s="1" t="s">
        <v>246</v>
      </c>
      <c r="D91" s="1" t="s">
        <v>247</v>
      </c>
      <c r="E91" s="1" t="s">
        <v>49</v>
      </c>
      <c r="F91" s="16">
        <v>1</v>
      </c>
      <c r="G91" s="16" t="s">
        <v>739</v>
      </c>
      <c r="H91" s="28"/>
      <c r="I91" s="23">
        <f aca="true" t="shared" si="4" ref="I91:I101">H91*F91</f>
        <v>0</v>
      </c>
    </row>
    <row r="92" spans="1:9" ht="15">
      <c r="A92" s="15"/>
      <c r="B92" s="1" t="s">
        <v>248</v>
      </c>
      <c r="C92" s="1" t="s">
        <v>249</v>
      </c>
      <c r="D92" s="1" t="s">
        <v>250</v>
      </c>
      <c r="E92" s="1" t="s">
        <v>49</v>
      </c>
      <c r="F92" s="16">
        <v>2</v>
      </c>
      <c r="G92" s="16" t="s">
        <v>739</v>
      </c>
      <c r="H92" s="28"/>
      <c r="I92" s="23">
        <f t="shared" si="4"/>
        <v>0</v>
      </c>
    </row>
    <row r="93" spans="1:9" ht="15">
      <c r="A93" s="15"/>
      <c r="B93" s="1" t="s">
        <v>251</v>
      </c>
      <c r="C93" s="1" t="s">
        <v>252</v>
      </c>
      <c r="D93" s="1" t="s">
        <v>253</v>
      </c>
      <c r="E93" s="1" t="s">
        <v>12</v>
      </c>
      <c r="F93" s="16">
        <v>2</v>
      </c>
      <c r="G93" s="16" t="s">
        <v>739</v>
      </c>
      <c r="H93" s="28"/>
      <c r="I93" s="23">
        <f t="shared" si="4"/>
        <v>0</v>
      </c>
    </row>
    <row r="94" spans="1:9" ht="15">
      <c r="A94" s="15"/>
      <c r="B94" s="1" t="s">
        <v>254</v>
      </c>
      <c r="C94" s="1" t="s">
        <v>255</v>
      </c>
      <c r="D94" s="1" t="s">
        <v>256</v>
      </c>
      <c r="E94" s="1" t="s">
        <v>49</v>
      </c>
      <c r="F94" s="16">
        <v>1</v>
      </c>
      <c r="G94" s="16" t="s">
        <v>739</v>
      </c>
      <c r="H94" s="28"/>
      <c r="I94" s="23">
        <f t="shared" si="4"/>
        <v>0</v>
      </c>
    </row>
    <row r="95" spans="1:9" ht="15">
      <c r="A95" s="15"/>
      <c r="B95" s="1" t="s">
        <v>62</v>
      </c>
      <c r="C95" s="1" t="s">
        <v>257</v>
      </c>
      <c r="D95" s="1" t="s">
        <v>261</v>
      </c>
      <c r="E95" s="1" t="s">
        <v>49</v>
      </c>
      <c r="F95" s="16">
        <v>1</v>
      </c>
      <c r="G95" s="16" t="s">
        <v>739</v>
      </c>
      <c r="H95" s="28"/>
      <c r="I95" s="23">
        <f t="shared" si="4"/>
        <v>0</v>
      </c>
    </row>
    <row r="96" spans="1:9" ht="15">
      <c r="A96" s="15"/>
      <c r="B96" s="1" t="s">
        <v>62</v>
      </c>
      <c r="C96" s="1" t="s">
        <v>258</v>
      </c>
      <c r="D96" s="1" t="s">
        <v>262</v>
      </c>
      <c r="E96" s="1" t="s">
        <v>49</v>
      </c>
      <c r="F96" s="16">
        <v>2</v>
      </c>
      <c r="G96" s="16" t="s">
        <v>739</v>
      </c>
      <c r="H96" s="28"/>
      <c r="I96" s="23">
        <f t="shared" si="4"/>
        <v>0</v>
      </c>
    </row>
    <row r="97" spans="1:9" ht="15">
      <c r="A97" s="15"/>
      <c r="B97" s="1" t="s">
        <v>259</v>
      </c>
      <c r="C97" s="1" t="s">
        <v>260</v>
      </c>
      <c r="D97" s="1" t="s">
        <v>263</v>
      </c>
      <c r="E97" s="1" t="s">
        <v>49</v>
      </c>
      <c r="F97" s="16">
        <v>2</v>
      </c>
      <c r="G97" s="16" t="s">
        <v>739</v>
      </c>
      <c r="H97" s="28"/>
      <c r="I97" s="23">
        <f t="shared" si="4"/>
        <v>0</v>
      </c>
    </row>
    <row r="98" spans="1:9" ht="15">
      <c r="A98" s="15"/>
      <c r="B98" s="1" t="s">
        <v>264</v>
      </c>
      <c r="C98" s="1" t="s">
        <v>265</v>
      </c>
      <c r="D98" s="1" t="s">
        <v>266</v>
      </c>
      <c r="E98" s="1" t="s">
        <v>116</v>
      </c>
      <c r="F98" s="16">
        <v>2</v>
      </c>
      <c r="G98" s="16" t="s">
        <v>739</v>
      </c>
      <c r="H98" s="28"/>
      <c r="I98" s="23">
        <f t="shared" si="4"/>
        <v>0</v>
      </c>
    </row>
    <row r="99" spans="1:9" ht="15">
      <c r="A99" s="15"/>
      <c r="B99" s="7" t="s">
        <v>46</v>
      </c>
      <c r="C99" s="7" t="s">
        <v>267</v>
      </c>
      <c r="D99" s="7" t="s">
        <v>271</v>
      </c>
      <c r="E99" s="7" t="s">
        <v>12</v>
      </c>
      <c r="F99" s="21">
        <v>2</v>
      </c>
      <c r="G99" s="16" t="s">
        <v>739</v>
      </c>
      <c r="H99" s="28"/>
      <c r="I99" s="23">
        <f t="shared" si="4"/>
        <v>0</v>
      </c>
    </row>
    <row r="100" spans="1:9" ht="15">
      <c r="A100" s="15"/>
      <c r="B100" s="7" t="s">
        <v>268</v>
      </c>
      <c r="C100" s="7" t="s">
        <v>269</v>
      </c>
      <c r="D100" s="7" t="s">
        <v>270</v>
      </c>
      <c r="E100" s="7" t="s">
        <v>116</v>
      </c>
      <c r="F100" s="21">
        <v>2</v>
      </c>
      <c r="G100" s="16" t="s">
        <v>739</v>
      </c>
      <c r="H100" s="28"/>
      <c r="I100" s="23">
        <f t="shared" si="4"/>
        <v>0</v>
      </c>
    </row>
    <row r="101" spans="1:9" ht="15">
      <c r="A101" s="15"/>
      <c r="B101" s="6" t="s">
        <v>565</v>
      </c>
      <c r="C101" s="1" t="s">
        <v>200</v>
      </c>
      <c r="D101" s="5" t="s">
        <v>566</v>
      </c>
      <c r="E101" s="7" t="s">
        <v>741</v>
      </c>
      <c r="F101" s="16">
        <v>1</v>
      </c>
      <c r="G101" s="16" t="s">
        <v>739</v>
      </c>
      <c r="H101" s="28"/>
      <c r="I101" s="23">
        <f t="shared" si="4"/>
        <v>0</v>
      </c>
    </row>
    <row r="102" spans="1:9" ht="15">
      <c r="A102" s="15"/>
      <c r="B102" s="2" t="s">
        <v>273</v>
      </c>
      <c r="C102" s="2" t="s">
        <v>274</v>
      </c>
      <c r="D102" s="2"/>
      <c r="E102" s="2"/>
      <c r="F102" s="19"/>
      <c r="G102" s="19"/>
      <c r="H102" s="30"/>
      <c r="I102" s="24"/>
    </row>
    <row r="103" spans="1:9" ht="15">
      <c r="A103" s="15"/>
      <c r="B103" s="1" t="s">
        <v>275</v>
      </c>
      <c r="C103" s="1" t="s">
        <v>276</v>
      </c>
      <c r="D103" s="1" t="s">
        <v>277</v>
      </c>
      <c r="E103" s="1" t="s">
        <v>12</v>
      </c>
      <c r="F103" s="16">
        <v>4</v>
      </c>
      <c r="G103" s="16" t="s">
        <v>739</v>
      </c>
      <c r="H103" s="28"/>
      <c r="I103" s="23">
        <f aca="true" t="shared" si="5" ref="I103:I129">H103*F103</f>
        <v>0</v>
      </c>
    </row>
    <row r="104" spans="1:9" ht="15">
      <c r="A104" s="15"/>
      <c r="B104" s="1" t="s">
        <v>278</v>
      </c>
      <c r="C104" s="1" t="s">
        <v>279</v>
      </c>
      <c r="D104" s="1" t="s">
        <v>280</v>
      </c>
      <c r="E104" s="1" t="s">
        <v>12</v>
      </c>
      <c r="F104" s="16">
        <v>8</v>
      </c>
      <c r="G104" s="16" t="s">
        <v>739</v>
      </c>
      <c r="H104" s="28"/>
      <c r="I104" s="23">
        <f t="shared" si="5"/>
        <v>0</v>
      </c>
    </row>
    <row r="105" spans="1:9" ht="15">
      <c r="A105" s="15"/>
      <c r="B105" s="1" t="s">
        <v>281</v>
      </c>
      <c r="C105" s="1" t="s">
        <v>282</v>
      </c>
      <c r="D105" s="1" t="s">
        <v>283</v>
      </c>
      <c r="E105" s="1" t="s">
        <v>12</v>
      </c>
      <c r="F105" s="16">
        <v>4</v>
      </c>
      <c r="G105" s="16" t="s">
        <v>739</v>
      </c>
      <c r="H105" s="28"/>
      <c r="I105" s="23">
        <f t="shared" si="5"/>
        <v>0</v>
      </c>
    </row>
    <row r="106" spans="1:9" ht="15">
      <c r="A106" s="15"/>
      <c r="B106" s="1" t="s">
        <v>284</v>
      </c>
      <c r="C106" s="1" t="s">
        <v>285</v>
      </c>
      <c r="D106" s="1" t="s">
        <v>286</v>
      </c>
      <c r="E106" s="1" t="s">
        <v>12</v>
      </c>
      <c r="F106" s="16">
        <v>4</v>
      </c>
      <c r="G106" s="16" t="s">
        <v>739</v>
      </c>
      <c r="H106" s="28"/>
      <c r="I106" s="23">
        <f t="shared" si="5"/>
        <v>0</v>
      </c>
    </row>
    <row r="107" spans="1:9" ht="15">
      <c r="A107" s="15"/>
      <c r="B107" s="1" t="s">
        <v>287</v>
      </c>
      <c r="C107" s="1" t="s">
        <v>288</v>
      </c>
      <c r="D107" s="1" t="s">
        <v>289</v>
      </c>
      <c r="E107" s="1" t="s">
        <v>12</v>
      </c>
      <c r="F107" s="16">
        <v>8</v>
      </c>
      <c r="G107" s="16" t="s">
        <v>739</v>
      </c>
      <c r="H107" s="28"/>
      <c r="I107" s="23">
        <f t="shared" si="5"/>
        <v>0</v>
      </c>
    </row>
    <row r="108" spans="1:9" ht="15">
      <c r="A108" s="15"/>
      <c r="B108" s="1" t="s">
        <v>290</v>
      </c>
      <c r="C108" s="1" t="s">
        <v>291</v>
      </c>
      <c r="D108" s="1" t="s">
        <v>292</v>
      </c>
      <c r="E108" s="1" t="s">
        <v>12</v>
      </c>
      <c r="F108" s="16">
        <v>4</v>
      </c>
      <c r="G108" s="16" t="s">
        <v>739</v>
      </c>
      <c r="H108" s="28"/>
      <c r="I108" s="23">
        <f t="shared" si="5"/>
        <v>0</v>
      </c>
    </row>
    <row r="109" spans="1:9" ht="15">
      <c r="A109" s="15"/>
      <c r="B109" s="1" t="s">
        <v>293</v>
      </c>
      <c r="C109" s="1" t="s">
        <v>294</v>
      </c>
      <c r="D109" s="1" t="s">
        <v>295</v>
      </c>
      <c r="E109" s="1" t="s">
        <v>49</v>
      </c>
      <c r="F109" s="16">
        <v>2</v>
      </c>
      <c r="G109" s="16" t="s">
        <v>739</v>
      </c>
      <c r="H109" s="28"/>
      <c r="I109" s="23">
        <f t="shared" si="5"/>
        <v>0</v>
      </c>
    </row>
    <row r="110" spans="1:9" ht="15">
      <c r="A110" s="15"/>
      <c r="B110" s="1" t="s">
        <v>296</v>
      </c>
      <c r="C110" s="1" t="s">
        <v>297</v>
      </c>
      <c r="D110" s="1" t="s">
        <v>298</v>
      </c>
      <c r="E110" s="1" t="s">
        <v>49</v>
      </c>
      <c r="F110" s="16">
        <v>4</v>
      </c>
      <c r="G110" s="16" t="s">
        <v>739</v>
      </c>
      <c r="H110" s="28"/>
      <c r="I110" s="23">
        <f t="shared" si="5"/>
        <v>0</v>
      </c>
    </row>
    <row r="111" spans="1:9" ht="15">
      <c r="A111" s="15"/>
      <c r="B111" s="1" t="s">
        <v>299</v>
      </c>
      <c r="C111" s="1" t="s">
        <v>300</v>
      </c>
      <c r="D111" s="1" t="s">
        <v>301</v>
      </c>
      <c r="E111" s="1" t="s">
        <v>12</v>
      </c>
      <c r="F111" s="16">
        <v>4</v>
      </c>
      <c r="G111" s="16" t="s">
        <v>739</v>
      </c>
      <c r="H111" s="28"/>
      <c r="I111" s="23">
        <f t="shared" si="5"/>
        <v>0</v>
      </c>
    </row>
    <row r="112" spans="1:9" ht="15">
      <c r="A112" s="15"/>
      <c r="B112" s="1" t="s">
        <v>254</v>
      </c>
      <c r="C112" s="1" t="s">
        <v>302</v>
      </c>
      <c r="D112" s="1" t="s">
        <v>303</v>
      </c>
      <c r="E112" s="1" t="s">
        <v>74</v>
      </c>
      <c r="F112" s="16">
        <v>4</v>
      </c>
      <c r="G112" s="16" t="s">
        <v>739</v>
      </c>
      <c r="H112" s="28"/>
      <c r="I112" s="23">
        <f t="shared" si="5"/>
        <v>0</v>
      </c>
    </row>
    <row r="113" spans="1:9" ht="15">
      <c r="A113" s="15"/>
      <c r="B113" s="1" t="s">
        <v>43</v>
      </c>
      <c r="C113" s="1" t="s">
        <v>304</v>
      </c>
      <c r="D113" s="1" t="s">
        <v>305</v>
      </c>
      <c r="E113" s="1" t="s">
        <v>49</v>
      </c>
      <c r="F113" s="16">
        <v>4</v>
      </c>
      <c r="G113" s="16" t="s">
        <v>739</v>
      </c>
      <c r="H113" s="28"/>
      <c r="I113" s="23">
        <f t="shared" si="5"/>
        <v>0</v>
      </c>
    </row>
    <row r="114" spans="1:9" ht="15">
      <c r="A114" s="15"/>
      <c r="B114" s="1" t="s">
        <v>306</v>
      </c>
      <c r="C114" s="1" t="s">
        <v>307</v>
      </c>
      <c r="D114" s="1" t="s">
        <v>308</v>
      </c>
      <c r="E114" s="1" t="s">
        <v>12</v>
      </c>
      <c r="F114" s="16">
        <v>4</v>
      </c>
      <c r="G114" s="16" t="s">
        <v>739</v>
      </c>
      <c r="H114" s="28"/>
      <c r="I114" s="23">
        <f t="shared" si="5"/>
        <v>0</v>
      </c>
    </row>
    <row r="115" spans="1:9" ht="15">
      <c r="A115" s="15"/>
      <c r="B115" s="1" t="s">
        <v>309</v>
      </c>
      <c r="C115" s="1" t="s">
        <v>310</v>
      </c>
      <c r="D115" s="1" t="s">
        <v>311</v>
      </c>
      <c r="E115" s="1" t="s">
        <v>12</v>
      </c>
      <c r="F115" s="16">
        <v>8</v>
      </c>
      <c r="G115" s="16" t="s">
        <v>739</v>
      </c>
      <c r="H115" s="28"/>
      <c r="I115" s="23">
        <f t="shared" si="5"/>
        <v>0</v>
      </c>
    </row>
    <row r="116" spans="1:9" ht="15">
      <c r="A116" s="15"/>
      <c r="B116" s="1" t="s">
        <v>312</v>
      </c>
      <c r="C116" s="1" t="s">
        <v>313</v>
      </c>
      <c r="D116" s="1" t="s">
        <v>314</v>
      </c>
      <c r="E116" s="1" t="s">
        <v>315</v>
      </c>
      <c r="F116" s="16">
        <v>4</v>
      </c>
      <c r="G116" s="16" t="s">
        <v>739</v>
      </c>
      <c r="H116" s="28"/>
      <c r="I116" s="23">
        <f t="shared" si="5"/>
        <v>0</v>
      </c>
    </row>
    <row r="117" spans="1:9" ht="15">
      <c r="A117" s="15"/>
      <c r="B117" s="1" t="s">
        <v>62</v>
      </c>
      <c r="C117" s="1" t="s">
        <v>316</v>
      </c>
      <c r="D117" s="1" t="s">
        <v>317</v>
      </c>
      <c r="E117" s="1" t="s">
        <v>49</v>
      </c>
      <c r="F117" s="16">
        <v>2</v>
      </c>
      <c r="G117" s="16" t="s">
        <v>739</v>
      </c>
      <c r="H117" s="28"/>
      <c r="I117" s="23">
        <f t="shared" si="5"/>
        <v>0</v>
      </c>
    </row>
    <row r="118" spans="1:9" ht="15">
      <c r="A118" s="15"/>
      <c r="B118" s="1" t="s">
        <v>22</v>
      </c>
      <c r="C118" s="1" t="s">
        <v>318</v>
      </c>
      <c r="D118" s="1" t="s">
        <v>319</v>
      </c>
      <c r="E118" s="1" t="s">
        <v>12</v>
      </c>
      <c r="F118" s="16">
        <v>2</v>
      </c>
      <c r="G118" s="16" t="s">
        <v>739</v>
      </c>
      <c r="H118" s="28"/>
      <c r="I118" s="23">
        <f t="shared" si="5"/>
        <v>0</v>
      </c>
    </row>
    <row r="119" spans="1:9" ht="15">
      <c r="A119" s="15"/>
      <c r="B119" s="1" t="s">
        <v>254</v>
      </c>
      <c r="C119" s="1" t="s">
        <v>320</v>
      </c>
      <c r="D119" s="1" t="s">
        <v>321</v>
      </c>
      <c r="E119" s="1" t="s">
        <v>12</v>
      </c>
      <c r="F119" s="16">
        <v>2</v>
      </c>
      <c r="G119" s="16" t="s">
        <v>739</v>
      </c>
      <c r="H119" s="28"/>
      <c r="I119" s="23">
        <f t="shared" si="5"/>
        <v>0</v>
      </c>
    </row>
    <row r="120" spans="1:9" ht="15">
      <c r="A120" s="15"/>
      <c r="B120" s="1" t="s">
        <v>299</v>
      </c>
      <c r="C120" s="1" t="s">
        <v>322</v>
      </c>
      <c r="D120" s="1" t="s">
        <v>323</v>
      </c>
      <c r="E120" s="1" t="s">
        <v>12</v>
      </c>
      <c r="F120" s="16">
        <v>2</v>
      </c>
      <c r="G120" s="16" t="s">
        <v>739</v>
      </c>
      <c r="H120" s="28"/>
      <c r="I120" s="23">
        <f t="shared" si="5"/>
        <v>0</v>
      </c>
    </row>
    <row r="121" spans="1:9" ht="15">
      <c r="A121" s="15"/>
      <c r="B121" s="1" t="s">
        <v>306</v>
      </c>
      <c r="C121" s="1" t="s">
        <v>324</v>
      </c>
      <c r="D121" s="1" t="s">
        <v>325</v>
      </c>
      <c r="E121" s="1" t="s">
        <v>12</v>
      </c>
      <c r="F121" s="16">
        <v>1</v>
      </c>
      <c r="G121" s="16" t="s">
        <v>739</v>
      </c>
      <c r="H121" s="28"/>
      <c r="I121" s="23">
        <f t="shared" si="5"/>
        <v>0</v>
      </c>
    </row>
    <row r="122" spans="1:9" ht="15">
      <c r="A122" s="15"/>
      <c r="B122" s="1" t="s">
        <v>216</v>
      </c>
      <c r="C122" s="1" t="s">
        <v>326</v>
      </c>
      <c r="D122" s="1" t="s">
        <v>327</v>
      </c>
      <c r="E122" s="1" t="s">
        <v>49</v>
      </c>
      <c r="F122" s="16">
        <v>1</v>
      </c>
      <c r="G122" s="16" t="s">
        <v>739</v>
      </c>
      <c r="H122" s="28"/>
      <c r="I122" s="23">
        <f t="shared" si="5"/>
        <v>0</v>
      </c>
    </row>
    <row r="123" spans="1:9" ht="15">
      <c r="A123" s="15"/>
      <c r="B123" s="1" t="s">
        <v>328</v>
      </c>
      <c r="C123" s="1" t="s">
        <v>329</v>
      </c>
      <c r="D123" s="1" t="s">
        <v>330</v>
      </c>
      <c r="E123" s="1" t="s">
        <v>49</v>
      </c>
      <c r="F123" s="16">
        <v>2</v>
      </c>
      <c r="G123" s="16" t="s">
        <v>739</v>
      </c>
      <c r="H123" s="28"/>
      <c r="I123" s="23">
        <f t="shared" si="5"/>
        <v>0</v>
      </c>
    </row>
    <row r="124" spans="1:9" ht="15">
      <c r="A124" s="15"/>
      <c r="B124" s="1" t="s">
        <v>328</v>
      </c>
      <c r="C124" s="1" t="s">
        <v>331</v>
      </c>
      <c r="D124" s="1" t="s">
        <v>330</v>
      </c>
      <c r="E124" s="1" t="s">
        <v>49</v>
      </c>
      <c r="F124" s="16">
        <v>2</v>
      </c>
      <c r="G124" s="16" t="s">
        <v>739</v>
      </c>
      <c r="H124" s="28"/>
      <c r="I124" s="23">
        <f t="shared" si="5"/>
        <v>0</v>
      </c>
    </row>
    <row r="125" spans="1:9" ht="15">
      <c r="A125" s="15"/>
      <c r="B125" s="1" t="s">
        <v>332</v>
      </c>
      <c r="C125" s="1" t="s">
        <v>333</v>
      </c>
      <c r="D125" s="1" t="s">
        <v>334</v>
      </c>
      <c r="E125" s="1" t="s">
        <v>12</v>
      </c>
      <c r="F125" s="16">
        <v>1</v>
      </c>
      <c r="G125" s="16" t="s">
        <v>739</v>
      </c>
      <c r="H125" s="28"/>
      <c r="I125" s="23">
        <f t="shared" si="5"/>
        <v>0</v>
      </c>
    </row>
    <row r="126" spans="1:9" ht="15">
      <c r="A126" s="15"/>
      <c r="B126" s="1" t="s">
        <v>335</v>
      </c>
      <c r="C126" s="1" t="s">
        <v>336</v>
      </c>
      <c r="D126" s="1" t="s">
        <v>337</v>
      </c>
      <c r="E126" s="1" t="s">
        <v>130</v>
      </c>
      <c r="F126" s="16">
        <v>2</v>
      </c>
      <c r="G126" s="16" t="s">
        <v>739</v>
      </c>
      <c r="H126" s="28"/>
      <c r="I126" s="23">
        <f t="shared" si="5"/>
        <v>0</v>
      </c>
    </row>
    <row r="127" spans="1:9" ht="15">
      <c r="A127" s="15"/>
      <c r="B127" s="1" t="s">
        <v>338</v>
      </c>
      <c r="C127" s="1" t="s">
        <v>339</v>
      </c>
      <c r="D127" s="1" t="s">
        <v>342</v>
      </c>
      <c r="E127" s="1" t="s">
        <v>340</v>
      </c>
      <c r="F127" s="16">
        <v>2</v>
      </c>
      <c r="G127" s="16" t="s">
        <v>739</v>
      </c>
      <c r="H127" s="28"/>
      <c r="I127" s="23">
        <f t="shared" si="5"/>
        <v>0</v>
      </c>
    </row>
    <row r="128" spans="1:9" ht="15">
      <c r="A128" s="15"/>
      <c r="B128" s="1" t="s">
        <v>293</v>
      </c>
      <c r="C128" s="1" t="s">
        <v>341</v>
      </c>
      <c r="D128" s="1" t="s">
        <v>343</v>
      </c>
      <c r="E128" s="1" t="s">
        <v>49</v>
      </c>
      <c r="F128" s="16">
        <v>1</v>
      </c>
      <c r="G128" s="16" t="s">
        <v>739</v>
      </c>
      <c r="H128" s="28"/>
      <c r="I128" s="23">
        <f t="shared" si="5"/>
        <v>0</v>
      </c>
    </row>
    <row r="129" spans="1:9" ht="15">
      <c r="A129" s="15"/>
      <c r="B129" s="1" t="s">
        <v>344</v>
      </c>
      <c r="C129" s="1" t="s">
        <v>345</v>
      </c>
      <c r="D129" s="1" t="s">
        <v>346</v>
      </c>
      <c r="E129" s="1" t="s">
        <v>12</v>
      </c>
      <c r="F129" s="16">
        <v>8</v>
      </c>
      <c r="G129" s="16" t="s">
        <v>739</v>
      </c>
      <c r="H129" s="28"/>
      <c r="I129" s="23">
        <f t="shared" si="5"/>
        <v>0</v>
      </c>
    </row>
    <row r="130" spans="1:9" ht="15">
      <c r="A130" s="15"/>
      <c r="B130" s="2" t="s">
        <v>395</v>
      </c>
      <c r="C130" s="2" t="s">
        <v>394</v>
      </c>
      <c r="D130" s="2"/>
      <c r="E130" s="2"/>
      <c r="F130" s="19"/>
      <c r="G130" s="19"/>
      <c r="H130" s="30"/>
      <c r="I130" s="24"/>
    </row>
    <row r="131" spans="1:9" ht="15">
      <c r="A131" s="15"/>
      <c r="B131" s="1" t="s">
        <v>46</v>
      </c>
      <c r="C131" s="1" t="s">
        <v>347</v>
      </c>
      <c r="D131" s="1" t="s">
        <v>348</v>
      </c>
      <c r="E131" s="1" t="s">
        <v>49</v>
      </c>
      <c r="F131" s="16">
        <v>2</v>
      </c>
      <c r="G131" s="16" t="s">
        <v>739</v>
      </c>
      <c r="H131" s="28"/>
      <c r="I131" s="23">
        <f aca="true" t="shared" si="6" ref="I131:I155">H131*F131</f>
        <v>0</v>
      </c>
    </row>
    <row r="132" spans="1:9" ht="15">
      <c r="A132" s="15"/>
      <c r="B132" s="1" t="s">
        <v>349</v>
      </c>
      <c r="C132" s="1" t="s">
        <v>350</v>
      </c>
      <c r="D132" s="1" t="s">
        <v>351</v>
      </c>
      <c r="E132" s="1" t="s">
        <v>12</v>
      </c>
      <c r="F132" s="16">
        <v>2</v>
      </c>
      <c r="G132" s="16" t="s">
        <v>739</v>
      </c>
      <c r="H132" s="28"/>
      <c r="I132" s="23">
        <f t="shared" si="6"/>
        <v>0</v>
      </c>
    </row>
    <row r="133" spans="1:9" ht="15">
      <c r="A133" s="15"/>
      <c r="B133" s="1" t="s">
        <v>352</v>
      </c>
      <c r="C133" s="1" t="s">
        <v>353</v>
      </c>
      <c r="D133" s="1" t="s">
        <v>354</v>
      </c>
      <c r="E133" s="1" t="s">
        <v>12</v>
      </c>
      <c r="F133" s="16">
        <v>2</v>
      </c>
      <c r="G133" s="16" t="s">
        <v>739</v>
      </c>
      <c r="H133" s="28"/>
      <c r="I133" s="23">
        <f t="shared" si="6"/>
        <v>0</v>
      </c>
    </row>
    <row r="134" spans="1:9" ht="15">
      <c r="A134" s="15"/>
      <c r="B134" s="1" t="s">
        <v>240</v>
      </c>
      <c r="C134" s="1" t="s">
        <v>241</v>
      </c>
      <c r="D134" s="1" t="s">
        <v>242</v>
      </c>
      <c r="E134" s="1" t="s">
        <v>12</v>
      </c>
      <c r="F134" s="16">
        <v>2</v>
      </c>
      <c r="G134" s="16" t="s">
        <v>739</v>
      </c>
      <c r="H134" s="28"/>
      <c r="I134" s="23">
        <f t="shared" si="6"/>
        <v>0</v>
      </c>
    </row>
    <row r="135" spans="1:9" ht="15">
      <c r="A135" s="15"/>
      <c r="B135" s="1" t="s">
        <v>275</v>
      </c>
      <c r="C135" s="1" t="s">
        <v>276</v>
      </c>
      <c r="D135" s="1" t="s">
        <v>277</v>
      </c>
      <c r="E135" s="1" t="s">
        <v>12</v>
      </c>
      <c r="F135" s="16">
        <v>4</v>
      </c>
      <c r="G135" s="16" t="s">
        <v>739</v>
      </c>
      <c r="H135" s="28"/>
      <c r="I135" s="23">
        <f t="shared" si="6"/>
        <v>0</v>
      </c>
    </row>
    <row r="136" spans="1:9" ht="15">
      <c r="A136" s="15"/>
      <c r="B136" s="1" t="s">
        <v>355</v>
      </c>
      <c r="C136" s="1" t="s">
        <v>356</v>
      </c>
      <c r="D136" s="1" t="s">
        <v>357</v>
      </c>
      <c r="E136" s="1" t="s">
        <v>12</v>
      </c>
      <c r="F136" s="16">
        <v>2</v>
      </c>
      <c r="G136" s="16" t="s">
        <v>739</v>
      </c>
      <c r="H136" s="28"/>
      <c r="I136" s="23">
        <f t="shared" si="6"/>
        <v>0</v>
      </c>
    </row>
    <row r="137" spans="1:9" ht="15">
      <c r="A137" s="15"/>
      <c r="B137" s="1" t="s">
        <v>358</v>
      </c>
      <c r="C137" s="1" t="s">
        <v>359</v>
      </c>
      <c r="D137" s="1" t="s">
        <v>360</v>
      </c>
      <c r="E137" s="1" t="s">
        <v>130</v>
      </c>
      <c r="F137" s="16">
        <v>2</v>
      </c>
      <c r="G137" s="16" t="s">
        <v>739</v>
      </c>
      <c r="H137" s="28"/>
      <c r="I137" s="23">
        <f t="shared" si="6"/>
        <v>0</v>
      </c>
    </row>
    <row r="138" spans="1:9" ht="15">
      <c r="A138" s="15"/>
      <c r="B138" s="1" t="s">
        <v>306</v>
      </c>
      <c r="C138" s="1" t="s">
        <v>324</v>
      </c>
      <c r="D138" s="1" t="s">
        <v>325</v>
      </c>
      <c r="E138" s="1" t="s">
        <v>12</v>
      </c>
      <c r="F138" s="16">
        <v>1</v>
      </c>
      <c r="G138" s="16" t="s">
        <v>739</v>
      </c>
      <c r="H138" s="28"/>
      <c r="I138" s="23">
        <f t="shared" si="6"/>
        <v>0</v>
      </c>
    </row>
    <row r="139" spans="1:9" ht="15">
      <c r="A139" s="15"/>
      <c r="B139" s="1" t="s">
        <v>216</v>
      </c>
      <c r="C139" s="1" t="s">
        <v>326</v>
      </c>
      <c r="D139" s="1" t="s">
        <v>327</v>
      </c>
      <c r="E139" s="1" t="s">
        <v>49</v>
      </c>
      <c r="F139" s="16">
        <v>1</v>
      </c>
      <c r="G139" s="16" t="s">
        <v>739</v>
      </c>
      <c r="H139" s="28"/>
      <c r="I139" s="23">
        <f t="shared" si="6"/>
        <v>0</v>
      </c>
    </row>
    <row r="140" spans="1:9" ht="15">
      <c r="A140" s="15"/>
      <c r="B140" s="1" t="s">
        <v>361</v>
      </c>
      <c r="C140" s="1" t="s">
        <v>362</v>
      </c>
      <c r="D140" s="1" t="s">
        <v>363</v>
      </c>
      <c r="E140" s="1" t="s">
        <v>364</v>
      </c>
      <c r="F140" s="16">
        <v>2</v>
      </c>
      <c r="G140" s="16" t="s">
        <v>739</v>
      </c>
      <c r="H140" s="28"/>
      <c r="I140" s="23">
        <f t="shared" si="6"/>
        <v>0</v>
      </c>
    </row>
    <row r="141" spans="1:9" ht="15">
      <c r="A141" s="15"/>
      <c r="B141" s="1" t="s">
        <v>365</v>
      </c>
      <c r="C141" s="1" t="s">
        <v>366</v>
      </c>
      <c r="D141" s="1" t="s">
        <v>367</v>
      </c>
      <c r="E141" s="1" t="s">
        <v>12</v>
      </c>
      <c r="F141" s="16">
        <v>4</v>
      </c>
      <c r="G141" s="16" t="s">
        <v>739</v>
      </c>
      <c r="H141" s="28"/>
      <c r="I141" s="23">
        <f t="shared" si="6"/>
        <v>0</v>
      </c>
    </row>
    <row r="142" spans="1:9" ht="15">
      <c r="A142" s="15"/>
      <c r="B142" s="1" t="s">
        <v>368</v>
      </c>
      <c r="C142" s="1" t="s">
        <v>369</v>
      </c>
      <c r="D142" s="1" t="s">
        <v>370</v>
      </c>
      <c r="E142" s="1" t="s">
        <v>364</v>
      </c>
      <c r="F142" s="16">
        <v>2</v>
      </c>
      <c r="G142" s="16" t="s">
        <v>739</v>
      </c>
      <c r="H142" s="28"/>
      <c r="I142" s="23">
        <f t="shared" si="6"/>
        <v>0</v>
      </c>
    </row>
    <row r="143" spans="1:9" ht="15">
      <c r="A143" s="15"/>
      <c r="B143" s="1" t="s">
        <v>371</v>
      </c>
      <c r="C143" s="1" t="s">
        <v>372</v>
      </c>
      <c r="D143" s="1" t="s">
        <v>373</v>
      </c>
      <c r="E143" s="1" t="s">
        <v>12</v>
      </c>
      <c r="F143" s="16">
        <v>2</v>
      </c>
      <c r="G143" s="16" t="s">
        <v>739</v>
      </c>
      <c r="H143" s="28"/>
      <c r="I143" s="23">
        <f t="shared" si="6"/>
        <v>0</v>
      </c>
    </row>
    <row r="144" spans="1:9" ht="15">
      <c r="A144" s="15"/>
      <c r="B144" s="1" t="s">
        <v>374</v>
      </c>
      <c r="C144" s="1" t="s">
        <v>375</v>
      </c>
      <c r="D144" s="1" t="s">
        <v>376</v>
      </c>
      <c r="E144" s="1" t="s">
        <v>12</v>
      </c>
      <c r="F144" s="16">
        <v>2</v>
      </c>
      <c r="G144" s="16" t="s">
        <v>739</v>
      </c>
      <c r="H144" s="28"/>
      <c r="I144" s="23">
        <f t="shared" si="6"/>
        <v>0</v>
      </c>
    </row>
    <row r="145" spans="1:9" ht="15">
      <c r="A145" s="15"/>
      <c r="B145" s="1" t="s">
        <v>377</v>
      </c>
      <c r="C145" s="1" t="s">
        <v>378</v>
      </c>
      <c r="D145" s="1" t="s">
        <v>379</v>
      </c>
      <c r="E145" s="1" t="s">
        <v>49</v>
      </c>
      <c r="F145" s="16">
        <v>2</v>
      </c>
      <c r="G145" s="16" t="s">
        <v>739</v>
      </c>
      <c r="H145" s="28"/>
      <c r="I145" s="23">
        <f t="shared" si="6"/>
        <v>0</v>
      </c>
    </row>
    <row r="146" spans="1:9" ht="15">
      <c r="A146" s="15"/>
      <c r="B146" s="1" t="s">
        <v>25</v>
      </c>
      <c r="C146" s="1" t="s">
        <v>380</v>
      </c>
      <c r="D146" s="1" t="s">
        <v>381</v>
      </c>
      <c r="E146" s="1" t="s">
        <v>49</v>
      </c>
      <c r="F146" s="16">
        <v>2</v>
      </c>
      <c r="G146" s="16" t="s">
        <v>739</v>
      </c>
      <c r="H146" s="28"/>
      <c r="I146" s="23">
        <f t="shared" si="6"/>
        <v>0</v>
      </c>
    </row>
    <row r="147" spans="1:9" ht="15">
      <c r="A147" s="15"/>
      <c r="B147" s="1" t="s">
        <v>382</v>
      </c>
      <c r="C147" s="1" t="s">
        <v>383</v>
      </c>
      <c r="D147" s="1" t="s">
        <v>384</v>
      </c>
      <c r="E147" s="1" t="s">
        <v>12</v>
      </c>
      <c r="F147" s="16">
        <v>2</v>
      </c>
      <c r="G147" s="16" t="s">
        <v>739</v>
      </c>
      <c r="H147" s="28"/>
      <c r="I147" s="23">
        <f t="shared" si="6"/>
        <v>0</v>
      </c>
    </row>
    <row r="148" spans="1:9" ht="15">
      <c r="A148" s="15"/>
      <c r="B148" s="1" t="s">
        <v>328</v>
      </c>
      <c r="C148" s="1" t="s">
        <v>329</v>
      </c>
      <c r="D148" s="1" t="s">
        <v>330</v>
      </c>
      <c r="E148" s="1" t="s">
        <v>49</v>
      </c>
      <c r="F148" s="16">
        <v>2</v>
      </c>
      <c r="G148" s="16" t="s">
        <v>739</v>
      </c>
      <c r="H148" s="28"/>
      <c r="I148" s="23">
        <f t="shared" si="6"/>
        <v>0</v>
      </c>
    </row>
    <row r="149" spans="1:9" ht="15">
      <c r="A149" s="15"/>
      <c r="B149" s="1" t="s">
        <v>328</v>
      </c>
      <c r="C149" s="1" t="s">
        <v>331</v>
      </c>
      <c r="D149" s="1" t="s">
        <v>330</v>
      </c>
      <c r="E149" s="1" t="s">
        <v>49</v>
      </c>
      <c r="F149" s="16">
        <v>2</v>
      </c>
      <c r="G149" s="16" t="s">
        <v>739</v>
      </c>
      <c r="H149" s="28"/>
      <c r="I149" s="23">
        <f t="shared" si="6"/>
        <v>0</v>
      </c>
    </row>
    <row r="150" spans="1:9" ht="15">
      <c r="A150" s="15"/>
      <c r="B150" s="1" t="s">
        <v>332</v>
      </c>
      <c r="C150" s="1" t="s">
        <v>333</v>
      </c>
      <c r="D150" s="1" t="s">
        <v>334</v>
      </c>
      <c r="E150" s="1" t="s">
        <v>12</v>
      </c>
      <c r="F150" s="16">
        <v>1</v>
      </c>
      <c r="G150" s="16" t="s">
        <v>739</v>
      </c>
      <c r="H150" s="28"/>
      <c r="I150" s="23">
        <f t="shared" si="6"/>
        <v>0</v>
      </c>
    </row>
    <row r="151" spans="1:9" ht="15">
      <c r="A151" s="15"/>
      <c r="B151" s="1" t="s">
        <v>377</v>
      </c>
      <c r="C151" s="1" t="s">
        <v>385</v>
      </c>
      <c r="D151" s="1" t="s">
        <v>386</v>
      </c>
      <c r="E151" s="1" t="s">
        <v>12</v>
      </c>
      <c r="F151" s="16">
        <v>2</v>
      </c>
      <c r="G151" s="16" t="s">
        <v>739</v>
      </c>
      <c r="H151" s="28"/>
      <c r="I151" s="23">
        <f t="shared" si="6"/>
        <v>0</v>
      </c>
    </row>
    <row r="152" spans="1:9" ht="15">
      <c r="A152" s="15"/>
      <c r="B152" s="1" t="s">
        <v>254</v>
      </c>
      <c r="C152" s="1" t="s">
        <v>387</v>
      </c>
      <c r="D152" s="1" t="s">
        <v>388</v>
      </c>
      <c r="E152" s="1" t="s">
        <v>49</v>
      </c>
      <c r="F152" s="16">
        <v>2</v>
      </c>
      <c r="G152" s="16" t="s">
        <v>739</v>
      </c>
      <c r="H152" s="28"/>
      <c r="I152" s="23">
        <f t="shared" si="6"/>
        <v>0</v>
      </c>
    </row>
    <row r="153" spans="1:9" ht="15">
      <c r="A153" s="15"/>
      <c r="B153" s="1" t="s">
        <v>389</v>
      </c>
      <c r="C153" s="1" t="s">
        <v>390</v>
      </c>
      <c r="D153" s="1" t="s">
        <v>391</v>
      </c>
      <c r="E153" s="1" t="s">
        <v>12</v>
      </c>
      <c r="F153" s="16">
        <v>2</v>
      </c>
      <c r="G153" s="16" t="s">
        <v>739</v>
      </c>
      <c r="H153" s="28"/>
      <c r="I153" s="23">
        <f t="shared" si="6"/>
        <v>0</v>
      </c>
    </row>
    <row r="154" spans="1:9" ht="15">
      <c r="A154" s="15"/>
      <c r="B154" s="1" t="s">
        <v>293</v>
      </c>
      <c r="C154" s="1" t="s">
        <v>341</v>
      </c>
      <c r="D154" s="1" t="s">
        <v>343</v>
      </c>
      <c r="E154" s="1" t="s">
        <v>49</v>
      </c>
      <c r="F154" s="16">
        <v>1</v>
      </c>
      <c r="G154" s="16" t="s">
        <v>739</v>
      </c>
      <c r="H154" s="28"/>
      <c r="I154" s="23">
        <f t="shared" si="6"/>
        <v>0</v>
      </c>
    </row>
    <row r="155" spans="1:9" ht="15">
      <c r="A155" s="15"/>
      <c r="B155" s="1" t="s">
        <v>374</v>
      </c>
      <c r="C155" s="1" t="s">
        <v>392</v>
      </c>
      <c r="D155" s="1" t="s">
        <v>393</v>
      </c>
      <c r="E155" s="1" t="s">
        <v>12</v>
      </c>
      <c r="F155" s="16">
        <v>2</v>
      </c>
      <c r="G155" s="16" t="s">
        <v>739</v>
      </c>
      <c r="H155" s="28"/>
      <c r="I155" s="23">
        <f t="shared" si="6"/>
        <v>0</v>
      </c>
    </row>
    <row r="156" spans="1:9" ht="15">
      <c r="A156" s="15"/>
      <c r="B156" s="2" t="s">
        <v>396</v>
      </c>
      <c r="C156" s="2" t="s">
        <v>397</v>
      </c>
      <c r="D156" s="2"/>
      <c r="E156" s="2"/>
      <c r="F156" s="19"/>
      <c r="G156" s="19"/>
      <c r="H156" s="30"/>
      <c r="I156" s="24"/>
    </row>
    <row r="157" spans="1:9" ht="15">
      <c r="A157" s="15"/>
      <c r="B157" s="1" t="s">
        <v>272</v>
      </c>
      <c r="C157" s="1" t="s">
        <v>398</v>
      </c>
      <c r="D157" s="1" t="s">
        <v>399</v>
      </c>
      <c r="E157" s="1" t="s">
        <v>12</v>
      </c>
      <c r="F157" s="16">
        <v>2</v>
      </c>
      <c r="G157" s="16" t="s">
        <v>739</v>
      </c>
      <c r="H157" s="28"/>
      <c r="I157" s="23">
        <f aca="true" t="shared" si="7" ref="I157:I173">H157*F157</f>
        <v>0</v>
      </c>
    </row>
    <row r="158" spans="1:9" ht="15">
      <c r="A158" s="15"/>
      <c r="B158" s="1" t="s">
        <v>43</v>
      </c>
      <c r="C158" s="1" t="s">
        <v>400</v>
      </c>
      <c r="D158" s="1" t="s">
        <v>401</v>
      </c>
      <c r="E158" s="1" t="s">
        <v>49</v>
      </c>
      <c r="F158" s="16">
        <v>1</v>
      </c>
      <c r="G158" s="16" t="s">
        <v>739</v>
      </c>
      <c r="H158" s="28"/>
      <c r="I158" s="23">
        <f t="shared" si="7"/>
        <v>0</v>
      </c>
    </row>
    <row r="159" spans="1:9" ht="15">
      <c r="A159" s="15"/>
      <c r="B159" s="1" t="s">
        <v>402</v>
      </c>
      <c r="C159" s="1" t="s">
        <v>403</v>
      </c>
      <c r="D159" s="1" t="s">
        <v>404</v>
      </c>
      <c r="E159" s="1" t="s">
        <v>49</v>
      </c>
      <c r="F159" s="16">
        <v>2</v>
      </c>
      <c r="G159" s="16" t="s">
        <v>739</v>
      </c>
      <c r="H159" s="28"/>
      <c r="I159" s="23">
        <f t="shared" si="7"/>
        <v>0</v>
      </c>
    </row>
    <row r="160" spans="1:9" ht="15">
      <c r="A160" s="15"/>
      <c r="B160" s="1" t="s">
        <v>405</v>
      </c>
      <c r="C160" s="1" t="s">
        <v>406</v>
      </c>
      <c r="D160" s="1" t="s">
        <v>407</v>
      </c>
      <c r="E160" s="1" t="s">
        <v>12</v>
      </c>
      <c r="F160" s="16">
        <v>2</v>
      </c>
      <c r="G160" s="16" t="s">
        <v>739</v>
      </c>
      <c r="H160" s="28"/>
      <c r="I160" s="23">
        <f t="shared" si="7"/>
        <v>0</v>
      </c>
    </row>
    <row r="161" spans="1:9" ht="15">
      <c r="A161" s="15"/>
      <c r="B161" s="1" t="s">
        <v>328</v>
      </c>
      <c r="C161" s="1" t="s">
        <v>408</v>
      </c>
      <c r="D161" s="1" t="s">
        <v>409</v>
      </c>
      <c r="E161" s="1" t="s">
        <v>12</v>
      </c>
      <c r="F161" s="16">
        <v>4</v>
      </c>
      <c r="G161" s="16" t="s">
        <v>739</v>
      </c>
      <c r="H161" s="28"/>
      <c r="I161" s="23">
        <f t="shared" si="7"/>
        <v>0</v>
      </c>
    </row>
    <row r="162" spans="1:9" ht="15">
      <c r="A162" s="15"/>
      <c r="B162" s="1" t="s">
        <v>16</v>
      </c>
      <c r="C162" s="1" t="s">
        <v>410</v>
      </c>
      <c r="D162" s="1" t="s">
        <v>411</v>
      </c>
      <c r="E162" s="1" t="s">
        <v>49</v>
      </c>
      <c r="F162" s="16">
        <v>3</v>
      </c>
      <c r="G162" s="16" t="s">
        <v>739</v>
      </c>
      <c r="H162" s="28"/>
      <c r="I162" s="23">
        <f t="shared" si="7"/>
        <v>0</v>
      </c>
    </row>
    <row r="163" spans="1:9" ht="15">
      <c r="A163" s="15"/>
      <c r="B163" s="1" t="s">
        <v>31</v>
      </c>
      <c r="C163" s="1" t="s">
        <v>59</v>
      </c>
      <c r="D163" s="1" t="s">
        <v>60</v>
      </c>
      <c r="E163" s="1" t="s">
        <v>12</v>
      </c>
      <c r="F163" s="16">
        <v>1</v>
      </c>
      <c r="G163" s="16" t="s">
        <v>739</v>
      </c>
      <c r="H163" s="28"/>
      <c r="I163" s="23">
        <f t="shared" si="7"/>
        <v>0</v>
      </c>
    </row>
    <row r="164" spans="1:9" ht="15">
      <c r="A164" s="15"/>
      <c r="B164" s="1" t="s">
        <v>412</v>
      </c>
      <c r="C164" s="1" t="s">
        <v>413</v>
      </c>
      <c r="D164" s="1" t="s">
        <v>414</v>
      </c>
      <c r="E164" s="1" t="s">
        <v>12</v>
      </c>
      <c r="F164" s="16">
        <v>1</v>
      </c>
      <c r="G164" s="16" t="s">
        <v>739</v>
      </c>
      <c r="H164" s="28"/>
      <c r="I164" s="23">
        <f t="shared" si="7"/>
        <v>0</v>
      </c>
    </row>
    <row r="165" spans="1:9" ht="15">
      <c r="A165" s="15"/>
      <c r="B165" s="1" t="s">
        <v>56</v>
      </c>
      <c r="C165" s="1" t="s">
        <v>415</v>
      </c>
      <c r="D165" s="1" t="s">
        <v>416</v>
      </c>
      <c r="E165" s="1" t="s">
        <v>12</v>
      </c>
      <c r="F165" s="16">
        <v>1</v>
      </c>
      <c r="G165" s="16" t="s">
        <v>739</v>
      </c>
      <c r="H165" s="28"/>
      <c r="I165" s="23">
        <f t="shared" si="7"/>
        <v>0</v>
      </c>
    </row>
    <row r="166" spans="1:9" ht="15">
      <c r="A166" s="15"/>
      <c r="B166" s="1" t="s">
        <v>31</v>
      </c>
      <c r="C166" s="1" t="s">
        <v>417</v>
      </c>
      <c r="D166" s="1" t="s">
        <v>418</v>
      </c>
      <c r="E166" s="1" t="s">
        <v>12</v>
      </c>
      <c r="F166" s="16">
        <v>1</v>
      </c>
      <c r="G166" s="16" t="s">
        <v>739</v>
      </c>
      <c r="H166" s="28"/>
      <c r="I166" s="23">
        <f t="shared" si="7"/>
        <v>0</v>
      </c>
    </row>
    <row r="167" spans="1:9" ht="15">
      <c r="A167" s="15"/>
      <c r="B167" s="1" t="s">
        <v>419</v>
      </c>
      <c r="C167" s="1" t="s">
        <v>420</v>
      </c>
      <c r="D167" s="1" t="s">
        <v>421</v>
      </c>
      <c r="E167" s="1" t="s">
        <v>12</v>
      </c>
      <c r="F167" s="16">
        <v>1</v>
      </c>
      <c r="G167" s="16" t="s">
        <v>739</v>
      </c>
      <c r="H167" s="28"/>
      <c r="I167" s="23">
        <f t="shared" si="7"/>
        <v>0</v>
      </c>
    </row>
    <row r="168" spans="1:9" ht="15">
      <c r="A168" s="15"/>
      <c r="B168" s="1" t="s">
        <v>210</v>
      </c>
      <c r="C168" s="1" t="s">
        <v>422</v>
      </c>
      <c r="D168" s="1" t="s">
        <v>423</v>
      </c>
      <c r="E168" s="1" t="s">
        <v>12</v>
      </c>
      <c r="F168" s="16">
        <v>1</v>
      </c>
      <c r="G168" s="16" t="s">
        <v>739</v>
      </c>
      <c r="H168" s="28"/>
      <c r="I168" s="23">
        <f t="shared" si="7"/>
        <v>0</v>
      </c>
    </row>
    <row r="169" spans="1:9" ht="15">
      <c r="A169" s="15"/>
      <c r="B169" s="1" t="s">
        <v>56</v>
      </c>
      <c r="C169" s="1" t="s">
        <v>424</v>
      </c>
      <c r="D169" s="1" t="s">
        <v>58</v>
      </c>
      <c r="E169" s="1" t="s">
        <v>12</v>
      </c>
      <c r="F169" s="16">
        <v>1</v>
      </c>
      <c r="G169" s="16" t="s">
        <v>739</v>
      </c>
      <c r="H169" s="28"/>
      <c r="I169" s="23">
        <f t="shared" si="7"/>
        <v>0</v>
      </c>
    </row>
    <row r="170" spans="1:9" ht="15">
      <c r="A170" s="15"/>
      <c r="B170" s="1" t="s">
        <v>131</v>
      </c>
      <c r="C170" s="1" t="s">
        <v>425</v>
      </c>
      <c r="D170" s="1" t="s">
        <v>426</v>
      </c>
      <c r="E170" s="1" t="s">
        <v>12</v>
      </c>
      <c r="F170" s="16">
        <v>1</v>
      </c>
      <c r="G170" s="16" t="s">
        <v>739</v>
      </c>
      <c r="H170" s="28"/>
      <c r="I170" s="23">
        <f t="shared" si="7"/>
        <v>0</v>
      </c>
    </row>
    <row r="171" spans="1:9" ht="15">
      <c r="A171" s="15"/>
      <c r="B171" s="1" t="s">
        <v>427</v>
      </c>
      <c r="C171" s="1" t="s">
        <v>428</v>
      </c>
      <c r="D171" s="1" t="s">
        <v>429</v>
      </c>
      <c r="E171" s="1" t="s">
        <v>12</v>
      </c>
      <c r="F171" s="16">
        <v>1</v>
      </c>
      <c r="G171" s="16" t="s">
        <v>739</v>
      </c>
      <c r="H171" s="28"/>
      <c r="I171" s="23">
        <f t="shared" si="7"/>
        <v>0</v>
      </c>
    </row>
    <row r="172" spans="1:9" ht="15">
      <c r="A172" s="15"/>
      <c r="B172" s="1" t="s">
        <v>62</v>
      </c>
      <c r="C172" s="1" t="s">
        <v>430</v>
      </c>
      <c r="D172" s="1" t="s">
        <v>431</v>
      </c>
      <c r="E172" s="1" t="s">
        <v>12</v>
      </c>
      <c r="F172" s="16">
        <v>1</v>
      </c>
      <c r="G172" s="16" t="s">
        <v>739</v>
      </c>
      <c r="H172" s="28"/>
      <c r="I172" s="23">
        <f t="shared" si="7"/>
        <v>0</v>
      </c>
    </row>
    <row r="173" spans="1:9" ht="15">
      <c r="A173" s="15"/>
      <c r="B173" s="1" t="s">
        <v>432</v>
      </c>
      <c r="C173" s="1" t="s">
        <v>433</v>
      </c>
      <c r="D173" s="1" t="s">
        <v>434</v>
      </c>
      <c r="E173" s="1" t="s">
        <v>435</v>
      </c>
      <c r="F173" s="16">
        <v>2</v>
      </c>
      <c r="G173" s="16" t="s">
        <v>739</v>
      </c>
      <c r="H173" s="28"/>
      <c r="I173" s="23">
        <f t="shared" si="7"/>
        <v>0</v>
      </c>
    </row>
    <row r="174" spans="1:9" ht="15">
      <c r="A174" s="15"/>
      <c r="B174" s="2" t="s">
        <v>437</v>
      </c>
      <c r="C174" s="2" t="s">
        <v>436</v>
      </c>
      <c r="D174" s="2"/>
      <c r="E174" s="2"/>
      <c r="F174" s="19"/>
      <c r="G174" s="19"/>
      <c r="H174" s="30"/>
      <c r="I174" s="24"/>
    </row>
    <row r="175" spans="1:9" ht="15">
      <c r="A175" s="15"/>
      <c r="B175" s="1" t="s">
        <v>438</v>
      </c>
      <c r="C175" s="1" t="s">
        <v>439</v>
      </c>
      <c r="D175" s="1" t="s">
        <v>440</v>
      </c>
      <c r="E175" s="1" t="s">
        <v>12</v>
      </c>
      <c r="F175" s="16">
        <v>1</v>
      </c>
      <c r="G175" s="16" t="s">
        <v>739</v>
      </c>
      <c r="H175" s="28"/>
      <c r="I175" s="23">
        <f aca="true" t="shared" si="8" ref="I175:I179">H175*F175</f>
        <v>0</v>
      </c>
    </row>
    <row r="176" spans="1:9" ht="15">
      <c r="A176" s="15"/>
      <c r="B176" s="1" t="s">
        <v>31</v>
      </c>
      <c r="C176" s="1" t="s">
        <v>441</v>
      </c>
      <c r="D176" s="1" t="s">
        <v>442</v>
      </c>
      <c r="E176" s="1" t="s">
        <v>12</v>
      </c>
      <c r="F176" s="16">
        <v>2</v>
      </c>
      <c r="G176" s="16" t="s">
        <v>739</v>
      </c>
      <c r="H176" s="28"/>
      <c r="I176" s="23">
        <f t="shared" si="8"/>
        <v>0</v>
      </c>
    </row>
    <row r="177" spans="1:9" ht="15">
      <c r="A177" s="15"/>
      <c r="B177" s="1" t="s">
        <v>443</v>
      </c>
      <c r="C177" s="1" t="s">
        <v>444</v>
      </c>
      <c r="D177" s="1" t="s">
        <v>445</v>
      </c>
      <c r="E177" s="1" t="s">
        <v>12</v>
      </c>
      <c r="F177" s="16">
        <v>1</v>
      </c>
      <c r="G177" s="16" t="s">
        <v>739</v>
      </c>
      <c r="H177" s="28"/>
      <c r="I177" s="23">
        <f t="shared" si="8"/>
        <v>0</v>
      </c>
    </row>
    <row r="178" spans="1:9" ht="15">
      <c r="A178" s="15"/>
      <c r="B178" s="1" t="s">
        <v>328</v>
      </c>
      <c r="C178" s="1" t="s">
        <v>446</v>
      </c>
      <c r="D178" s="1" t="s">
        <v>447</v>
      </c>
      <c r="E178" s="1" t="s">
        <v>49</v>
      </c>
      <c r="F178" s="16">
        <v>1</v>
      </c>
      <c r="G178" s="16" t="s">
        <v>739</v>
      </c>
      <c r="H178" s="28"/>
      <c r="I178" s="23">
        <f t="shared" si="8"/>
        <v>0</v>
      </c>
    </row>
    <row r="179" spans="1:9" ht="15">
      <c r="A179" s="15"/>
      <c r="B179" s="1" t="s">
        <v>328</v>
      </c>
      <c r="C179" s="1" t="s">
        <v>448</v>
      </c>
      <c r="D179" s="1" t="s">
        <v>447</v>
      </c>
      <c r="E179" s="1" t="s">
        <v>49</v>
      </c>
      <c r="F179" s="16">
        <v>1</v>
      </c>
      <c r="G179" s="16" t="s">
        <v>739</v>
      </c>
      <c r="H179" s="28"/>
      <c r="I179" s="23">
        <f t="shared" si="8"/>
        <v>0</v>
      </c>
    </row>
    <row r="180" spans="1:9" ht="15">
      <c r="A180" s="15"/>
      <c r="B180" s="2" t="s">
        <v>450</v>
      </c>
      <c r="C180" s="2" t="s">
        <v>449</v>
      </c>
      <c r="D180" s="2"/>
      <c r="E180" s="2"/>
      <c r="F180" s="19"/>
      <c r="G180" s="19"/>
      <c r="H180" s="30"/>
      <c r="I180" s="24"/>
    </row>
    <row r="181" spans="1:9" ht="15">
      <c r="A181" s="15"/>
      <c r="B181" s="1" t="s">
        <v>31</v>
      </c>
      <c r="C181" s="1" t="s">
        <v>32</v>
      </c>
      <c r="D181" s="1" t="s">
        <v>33</v>
      </c>
      <c r="E181" s="1" t="s">
        <v>12</v>
      </c>
      <c r="F181" s="16">
        <v>2</v>
      </c>
      <c r="G181" s="16" t="s">
        <v>739</v>
      </c>
      <c r="H181" s="28"/>
      <c r="I181" s="23">
        <f aca="true" t="shared" si="9" ref="I181:I186">H181*F181</f>
        <v>0</v>
      </c>
    </row>
    <row r="182" spans="1:9" ht="15">
      <c r="A182" s="15"/>
      <c r="B182" s="1" t="s">
        <v>56</v>
      </c>
      <c r="C182" s="1" t="s">
        <v>57</v>
      </c>
      <c r="D182" s="1" t="s">
        <v>58</v>
      </c>
      <c r="E182" s="1" t="s">
        <v>12</v>
      </c>
      <c r="F182" s="16">
        <v>2</v>
      </c>
      <c r="G182" s="16" t="s">
        <v>739</v>
      </c>
      <c r="H182" s="28"/>
      <c r="I182" s="23">
        <f t="shared" si="9"/>
        <v>0</v>
      </c>
    </row>
    <row r="183" spans="1:9" ht="15">
      <c r="A183" s="15"/>
      <c r="B183" s="1" t="s">
        <v>31</v>
      </c>
      <c r="C183" s="1" t="s">
        <v>59</v>
      </c>
      <c r="D183" s="1" t="s">
        <v>60</v>
      </c>
      <c r="E183" s="1" t="s">
        <v>12</v>
      </c>
      <c r="F183" s="16">
        <v>2</v>
      </c>
      <c r="G183" s="16" t="s">
        <v>739</v>
      </c>
      <c r="H183" s="28"/>
      <c r="I183" s="23">
        <f t="shared" si="9"/>
        <v>0</v>
      </c>
    </row>
    <row r="184" spans="1:9" ht="15">
      <c r="A184" s="15"/>
      <c r="B184" s="1" t="s">
        <v>50</v>
      </c>
      <c r="C184" s="1" t="s">
        <v>451</v>
      </c>
      <c r="D184" s="1" t="s">
        <v>452</v>
      </c>
      <c r="E184" s="1" t="s">
        <v>12</v>
      </c>
      <c r="F184" s="16">
        <v>2</v>
      </c>
      <c r="G184" s="16" t="s">
        <v>739</v>
      </c>
      <c r="H184" s="28"/>
      <c r="I184" s="23">
        <f t="shared" si="9"/>
        <v>0</v>
      </c>
    </row>
    <row r="185" spans="1:9" ht="15">
      <c r="A185" s="15"/>
      <c r="B185" s="1" t="s">
        <v>427</v>
      </c>
      <c r="C185" s="1" t="s">
        <v>453</v>
      </c>
      <c r="D185" s="1" t="s">
        <v>454</v>
      </c>
      <c r="E185" s="1" t="s">
        <v>116</v>
      </c>
      <c r="F185" s="16">
        <v>2</v>
      </c>
      <c r="G185" s="16" t="s">
        <v>739</v>
      </c>
      <c r="H185" s="28"/>
      <c r="I185" s="23">
        <f t="shared" si="9"/>
        <v>0</v>
      </c>
    </row>
    <row r="186" spans="1:9" ht="15">
      <c r="A186" s="15"/>
      <c r="B186" s="1" t="s">
        <v>69</v>
      </c>
      <c r="C186" s="1" t="s">
        <v>455</v>
      </c>
      <c r="D186" s="1" t="s">
        <v>71</v>
      </c>
      <c r="E186" s="1" t="s">
        <v>72</v>
      </c>
      <c r="F186" s="16">
        <v>2</v>
      </c>
      <c r="G186" s="16" t="s">
        <v>739</v>
      </c>
      <c r="H186" s="28"/>
      <c r="I186" s="23">
        <f t="shared" si="9"/>
        <v>0</v>
      </c>
    </row>
    <row r="187" spans="1:9" ht="15">
      <c r="A187" s="15"/>
      <c r="B187" s="2" t="s">
        <v>457</v>
      </c>
      <c r="C187" s="2" t="s">
        <v>456</v>
      </c>
      <c r="D187" s="2"/>
      <c r="E187" s="2"/>
      <c r="F187" s="19"/>
      <c r="G187" s="19"/>
      <c r="H187" s="30"/>
      <c r="I187" s="24"/>
    </row>
    <row r="188" spans="1:9" ht="15">
      <c r="A188" s="15"/>
      <c r="B188" s="1" t="s">
        <v>563</v>
      </c>
      <c r="C188" s="1" t="s">
        <v>458</v>
      </c>
      <c r="D188" s="1" t="s">
        <v>477</v>
      </c>
      <c r="E188" s="1" t="s">
        <v>12</v>
      </c>
      <c r="F188" s="16">
        <v>1</v>
      </c>
      <c r="G188" s="16" t="s">
        <v>739</v>
      </c>
      <c r="H188" s="28"/>
      <c r="I188" s="23">
        <f aca="true" t="shared" si="10" ref="I188:I197">H188*F188</f>
        <v>0</v>
      </c>
    </row>
    <row r="189" spans="1:9" ht="15">
      <c r="A189" s="15"/>
      <c r="B189" s="1" t="s">
        <v>563</v>
      </c>
      <c r="C189" s="1" t="s">
        <v>459</v>
      </c>
      <c r="D189" s="1" t="s">
        <v>478</v>
      </c>
      <c r="E189" s="1" t="s">
        <v>12</v>
      </c>
      <c r="F189" s="16">
        <v>1</v>
      </c>
      <c r="G189" s="16" t="s">
        <v>739</v>
      </c>
      <c r="H189" s="28"/>
      <c r="I189" s="23">
        <f t="shared" si="10"/>
        <v>0</v>
      </c>
    </row>
    <row r="190" spans="1:9" ht="15">
      <c r="A190" s="15"/>
      <c r="B190" s="1" t="s">
        <v>563</v>
      </c>
      <c r="C190" s="1" t="s">
        <v>460</v>
      </c>
      <c r="D190" s="1" t="s">
        <v>479</v>
      </c>
      <c r="E190" s="1" t="s">
        <v>12</v>
      </c>
      <c r="F190" s="16">
        <v>1</v>
      </c>
      <c r="G190" s="16" t="s">
        <v>739</v>
      </c>
      <c r="H190" s="28"/>
      <c r="I190" s="23">
        <f t="shared" si="10"/>
        <v>0</v>
      </c>
    </row>
    <row r="191" spans="1:9" ht="15">
      <c r="A191" s="15"/>
      <c r="B191" s="1" t="s">
        <v>87</v>
      </c>
      <c r="C191" s="1" t="s">
        <v>461</v>
      </c>
      <c r="D191" s="1" t="s">
        <v>462</v>
      </c>
      <c r="E191" s="1" t="s">
        <v>12</v>
      </c>
      <c r="F191" s="16">
        <v>3</v>
      </c>
      <c r="G191" s="16" t="s">
        <v>739</v>
      </c>
      <c r="H191" s="28"/>
      <c r="I191" s="23">
        <f t="shared" si="10"/>
        <v>0</v>
      </c>
    </row>
    <row r="192" spans="1:9" ht="15">
      <c r="A192" s="15"/>
      <c r="B192" s="1" t="s">
        <v>563</v>
      </c>
      <c r="C192" s="1" t="s">
        <v>463</v>
      </c>
      <c r="D192" s="1" t="s">
        <v>480</v>
      </c>
      <c r="E192" s="1" t="s">
        <v>12</v>
      </c>
      <c r="F192" s="16">
        <v>1</v>
      </c>
      <c r="G192" s="16" t="s">
        <v>739</v>
      </c>
      <c r="H192" s="28"/>
      <c r="I192" s="23">
        <f t="shared" si="10"/>
        <v>0</v>
      </c>
    </row>
    <row r="193" spans="1:9" ht="15">
      <c r="A193" s="15"/>
      <c r="B193" s="1" t="s">
        <v>25</v>
      </c>
      <c r="C193" s="1" t="s">
        <v>464</v>
      </c>
      <c r="D193" s="1" t="s">
        <v>465</v>
      </c>
      <c r="E193" s="1" t="s">
        <v>12</v>
      </c>
      <c r="F193" s="16">
        <v>2</v>
      </c>
      <c r="G193" s="16" t="s">
        <v>739</v>
      </c>
      <c r="H193" s="28"/>
      <c r="I193" s="23">
        <f t="shared" si="10"/>
        <v>0</v>
      </c>
    </row>
    <row r="194" spans="1:9" ht="15">
      <c r="A194" s="15"/>
      <c r="B194" s="1" t="s">
        <v>466</v>
      </c>
      <c r="C194" s="1" t="s">
        <v>467</v>
      </c>
      <c r="D194" s="1" t="s">
        <v>468</v>
      </c>
      <c r="E194" s="1" t="s">
        <v>12</v>
      </c>
      <c r="F194" s="16">
        <v>2</v>
      </c>
      <c r="G194" s="16" t="s">
        <v>739</v>
      </c>
      <c r="H194" s="28"/>
      <c r="I194" s="23">
        <f t="shared" si="10"/>
        <v>0</v>
      </c>
    </row>
    <row r="195" spans="1:9" ht="15">
      <c r="A195" s="15"/>
      <c r="B195" s="1" t="s">
        <v>469</v>
      </c>
      <c r="C195" s="1" t="s">
        <v>470</v>
      </c>
      <c r="D195" s="1" t="s">
        <v>471</v>
      </c>
      <c r="E195" s="1" t="s">
        <v>12</v>
      </c>
      <c r="F195" s="16">
        <v>2</v>
      </c>
      <c r="G195" s="16" t="s">
        <v>739</v>
      </c>
      <c r="H195" s="28"/>
      <c r="I195" s="23">
        <f t="shared" si="10"/>
        <v>0</v>
      </c>
    </row>
    <row r="196" spans="1:9" ht="15">
      <c r="A196" s="15"/>
      <c r="B196" s="1" t="s">
        <v>328</v>
      </c>
      <c r="C196" s="1" t="s">
        <v>472</v>
      </c>
      <c r="D196" s="1" t="s">
        <v>473</v>
      </c>
      <c r="E196" s="1" t="s">
        <v>12</v>
      </c>
      <c r="F196" s="16">
        <v>2</v>
      </c>
      <c r="G196" s="16" t="s">
        <v>739</v>
      </c>
      <c r="H196" s="28"/>
      <c r="I196" s="23">
        <f t="shared" si="10"/>
        <v>0</v>
      </c>
    </row>
    <row r="197" spans="1:9" ht="15">
      <c r="A197" s="15"/>
      <c r="B197" s="1" t="s">
        <v>474</v>
      </c>
      <c r="C197" s="1" t="s">
        <v>475</v>
      </c>
      <c r="D197" s="1" t="s">
        <v>476</v>
      </c>
      <c r="E197" s="1" t="s">
        <v>12</v>
      </c>
      <c r="F197" s="16">
        <v>2</v>
      </c>
      <c r="G197" s="16" t="s">
        <v>739</v>
      </c>
      <c r="H197" s="28"/>
      <c r="I197" s="23">
        <f t="shared" si="10"/>
        <v>0</v>
      </c>
    </row>
    <row r="198" spans="1:9" ht="15">
      <c r="A198" s="15"/>
      <c r="B198" s="2" t="s">
        <v>481</v>
      </c>
      <c r="C198" s="2" t="s">
        <v>482</v>
      </c>
      <c r="D198" s="2"/>
      <c r="E198" s="2"/>
      <c r="F198" s="19"/>
      <c r="G198" s="19"/>
      <c r="H198" s="30"/>
      <c r="I198" s="24"/>
    </row>
    <row r="199" spans="1:9" ht="15">
      <c r="A199" s="15"/>
      <c r="B199" s="1" t="s">
        <v>328</v>
      </c>
      <c r="C199" s="1" t="s">
        <v>408</v>
      </c>
      <c r="D199" s="1" t="s">
        <v>409</v>
      </c>
      <c r="E199" s="1" t="s">
        <v>12</v>
      </c>
      <c r="F199" s="16">
        <v>1</v>
      </c>
      <c r="G199" s="16" t="s">
        <v>739</v>
      </c>
      <c r="H199" s="28"/>
      <c r="I199" s="23">
        <f aca="true" t="shared" si="11" ref="I199">H199*F199</f>
        <v>0</v>
      </c>
    </row>
    <row r="200" spans="1:9" ht="15">
      <c r="A200" s="15"/>
      <c r="B200" s="2" t="s">
        <v>483</v>
      </c>
      <c r="C200" s="2" t="s">
        <v>484</v>
      </c>
      <c r="D200" s="2"/>
      <c r="E200" s="2"/>
      <c r="F200" s="19"/>
      <c r="G200" s="19"/>
      <c r="H200" s="30"/>
      <c r="I200" s="24"/>
    </row>
    <row r="201" spans="1:9" ht="15">
      <c r="A201" s="15"/>
      <c r="B201" s="11" t="s">
        <v>592</v>
      </c>
      <c r="C201" s="11" t="s">
        <v>593</v>
      </c>
      <c r="D201" s="11" t="s">
        <v>594</v>
      </c>
      <c r="E201" s="11" t="s">
        <v>12</v>
      </c>
      <c r="F201" s="22">
        <v>2</v>
      </c>
      <c r="G201" s="16" t="s">
        <v>739</v>
      </c>
      <c r="H201" s="28"/>
      <c r="I201" s="23">
        <f aca="true" t="shared" si="12" ref="I201:I203">H201*F201</f>
        <v>0</v>
      </c>
    </row>
    <row r="202" spans="1:9" ht="15">
      <c r="A202" s="15"/>
      <c r="B202" s="11" t="s">
        <v>590</v>
      </c>
      <c r="C202" s="11" t="s">
        <v>589</v>
      </c>
      <c r="D202" s="11" t="s">
        <v>591</v>
      </c>
      <c r="E202" s="11" t="s">
        <v>12</v>
      </c>
      <c r="F202" s="22">
        <v>2</v>
      </c>
      <c r="G202" s="16" t="s">
        <v>739</v>
      </c>
      <c r="H202" s="28"/>
      <c r="I202" s="23">
        <f t="shared" si="12"/>
        <v>0</v>
      </c>
    </row>
    <row r="203" spans="1:9" ht="15">
      <c r="A203" s="15"/>
      <c r="B203" s="1" t="s">
        <v>62</v>
      </c>
      <c r="C203" s="1" t="s">
        <v>485</v>
      </c>
      <c r="D203" s="1" t="s">
        <v>486</v>
      </c>
      <c r="E203" s="1" t="s">
        <v>12</v>
      </c>
      <c r="F203" s="16">
        <v>1</v>
      </c>
      <c r="G203" s="16" t="s">
        <v>739</v>
      </c>
      <c r="H203" s="28"/>
      <c r="I203" s="23">
        <f t="shared" si="12"/>
        <v>0</v>
      </c>
    </row>
    <row r="204" spans="1:9" ht="15">
      <c r="A204" s="15"/>
      <c r="B204" s="2" t="s">
        <v>488</v>
      </c>
      <c r="C204" s="2" t="s">
        <v>489</v>
      </c>
      <c r="D204" s="2"/>
      <c r="E204" s="2"/>
      <c r="F204" s="19"/>
      <c r="G204" s="19"/>
      <c r="H204" s="30"/>
      <c r="I204" s="24"/>
    </row>
    <row r="205" spans="1:9" ht="15">
      <c r="A205" s="15"/>
      <c r="B205" s="1" t="s">
        <v>46</v>
      </c>
      <c r="C205" s="1" t="s">
        <v>490</v>
      </c>
      <c r="D205" s="1" t="s">
        <v>491</v>
      </c>
      <c r="E205" s="1" t="s">
        <v>12</v>
      </c>
      <c r="F205" s="16">
        <v>2</v>
      </c>
      <c r="G205" s="16" t="s">
        <v>739</v>
      </c>
      <c r="H205" s="28"/>
      <c r="I205" s="23">
        <f aca="true" t="shared" si="13" ref="I205">H205*F205</f>
        <v>0</v>
      </c>
    </row>
    <row r="206" spans="1:9" ht="15">
      <c r="A206" s="15"/>
      <c r="B206" s="2" t="s">
        <v>492</v>
      </c>
      <c r="C206" s="2" t="s">
        <v>493</v>
      </c>
      <c r="D206" s="2"/>
      <c r="E206" s="2"/>
      <c r="F206" s="19"/>
      <c r="G206" s="19"/>
      <c r="H206" s="30"/>
      <c r="I206" s="24"/>
    </row>
    <row r="207" spans="1:9" ht="15">
      <c r="A207" s="15"/>
      <c r="B207" s="1" t="s">
        <v>494</v>
      </c>
      <c r="C207" s="1" t="s">
        <v>495</v>
      </c>
      <c r="D207" s="1" t="s">
        <v>496</v>
      </c>
      <c r="E207" s="1" t="s">
        <v>12</v>
      </c>
      <c r="F207" s="16">
        <v>1</v>
      </c>
      <c r="G207" s="16" t="s">
        <v>739</v>
      </c>
      <c r="H207" s="28"/>
      <c r="I207" s="23">
        <f aca="true" t="shared" si="14" ref="I207:I208">H207*F207</f>
        <v>0</v>
      </c>
    </row>
    <row r="208" spans="1:9" ht="15">
      <c r="A208" s="15"/>
      <c r="B208" s="1" t="s">
        <v>497</v>
      </c>
      <c r="C208" s="1" t="s">
        <v>498</v>
      </c>
      <c r="D208" s="1" t="s">
        <v>499</v>
      </c>
      <c r="E208" s="1" t="s">
        <v>73</v>
      </c>
      <c r="F208" s="16">
        <v>1</v>
      </c>
      <c r="G208" s="16" t="s">
        <v>739</v>
      </c>
      <c r="H208" s="28"/>
      <c r="I208" s="23">
        <f t="shared" si="14"/>
        <v>0</v>
      </c>
    </row>
    <row r="209" spans="1:9" ht="15">
      <c r="A209" s="15"/>
      <c r="B209" s="2" t="s">
        <v>500</v>
      </c>
      <c r="C209" s="2" t="s">
        <v>501</v>
      </c>
      <c r="D209" s="2"/>
      <c r="E209" s="2"/>
      <c r="F209" s="19"/>
      <c r="G209" s="19"/>
      <c r="H209" s="30"/>
      <c r="I209" s="24"/>
    </row>
    <row r="210" spans="1:9" ht="15">
      <c r="A210" s="15"/>
      <c r="B210" s="1" t="s">
        <v>502</v>
      </c>
      <c r="C210" s="1" t="s">
        <v>503</v>
      </c>
      <c r="D210" s="1" t="s">
        <v>504</v>
      </c>
      <c r="E210" s="1" t="s">
        <v>49</v>
      </c>
      <c r="F210" s="16">
        <v>32</v>
      </c>
      <c r="G210" s="16" t="s">
        <v>739</v>
      </c>
      <c r="H210" s="28"/>
      <c r="I210" s="23">
        <f aca="true" t="shared" si="15" ref="I210:I227">H210*F210</f>
        <v>0</v>
      </c>
    </row>
    <row r="211" spans="1:9" ht="15">
      <c r="A211" s="15"/>
      <c r="B211" s="1" t="s">
        <v>31</v>
      </c>
      <c r="C211" s="1" t="s">
        <v>505</v>
      </c>
      <c r="D211" s="1" t="s">
        <v>506</v>
      </c>
      <c r="E211" s="1" t="s">
        <v>12</v>
      </c>
      <c r="F211" s="16">
        <v>1</v>
      </c>
      <c r="G211" s="16" t="s">
        <v>739</v>
      </c>
      <c r="H211" s="28"/>
      <c r="I211" s="23">
        <f t="shared" si="15"/>
        <v>0</v>
      </c>
    </row>
    <row r="212" spans="1:9" ht="15">
      <c r="A212" s="15"/>
      <c r="B212" s="1" t="s">
        <v>192</v>
      </c>
      <c r="C212" s="1" t="s">
        <v>507</v>
      </c>
      <c r="D212" s="1" t="s">
        <v>508</v>
      </c>
      <c r="E212" s="1" t="s">
        <v>12</v>
      </c>
      <c r="F212" s="16">
        <v>2</v>
      </c>
      <c r="G212" s="16" t="s">
        <v>739</v>
      </c>
      <c r="H212" s="28"/>
      <c r="I212" s="23">
        <f t="shared" si="15"/>
        <v>0</v>
      </c>
    </row>
    <row r="213" spans="1:9" ht="15">
      <c r="A213" s="15"/>
      <c r="B213" s="1" t="s">
        <v>31</v>
      </c>
      <c r="C213" s="1" t="s">
        <v>509</v>
      </c>
      <c r="D213" s="1" t="s">
        <v>510</v>
      </c>
      <c r="E213" s="1" t="s">
        <v>12</v>
      </c>
      <c r="F213" s="16">
        <v>1</v>
      </c>
      <c r="G213" s="16" t="s">
        <v>739</v>
      </c>
      <c r="H213" s="28"/>
      <c r="I213" s="23">
        <f t="shared" si="15"/>
        <v>0</v>
      </c>
    </row>
    <row r="214" spans="1:9" ht="15">
      <c r="A214" s="15"/>
      <c r="B214" s="1" t="s">
        <v>87</v>
      </c>
      <c r="C214" s="1" t="s">
        <v>511</v>
      </c>
      <c r="D214" s="1" t="s">
        <v>512</v>
      </c>
      <c r="E214" s="1" t="s">
        <v>12</v>
      </c>
      <c r="F214" s="16">
        <v>6</v>
      </c>
      <c r="G214" s="16" t="s">
        <v>739</v>
      </c>
      <c r="H214" s="28"/>
      <c r="I214" s="23">
        <f t="shared" si="15"/>
        <v>0</v>
      </c>
    </row>
    <row r="215" spans="1:9" ht="15">
      <c r="A215" s="15"/>
      <c r="B215" s="1" t="s">
        <v>443</v>
      </c>
      <c r="C215" s="1" t="s">
        <v>513</v>
      </c>
      <c r="D215" s="1" t="s">
        <v>514</v>
      </c>
      <c r="E215" s="1" t="s">
        <v>12</v>
      </c>
      <c r="F215" s="16">
        <v>1</v>
      </c>
      <c r="G215" s="16" t="s">
        <v>739</v>
      </c>
      <c r="H215" s="28"/>
      <c r="I215" s="23">
        <f t="shared" si="15"/>
        <v>0</v>
      </c>
    </row>
    <row r="216" spans="1:9" ht="15">
      <c r="A216" s="15"/>
      <c r="B216" s="1" t="s">
        <v>227</v>
      </c>
      <c r="C216" s="1" t="s">
        <v>515</v>
      </c>
      <c r="D216" s="1" t="s">
        <v>516</v>
      </c>
      <c r="E216" s="1" t="s">
        <v>12</v>
      </c>
      <c r="F216" s="16">
        <v>2</v>
      </c>
      <c r="G216" s="16" t="s">
        <v>739</v>
      </c>
      <c r="H216" s="28"/>
      <c r="I216" s="23">
        <f t="shared" si="15"/>
        <v>0</v>
      </c>
    </row>
    <row r="217" spans="1:9" ht="15">
      <c r="A217" s="15"/>
      <c r="B217" s="1" t="s">
        <v>62</v>
      </c>
      <c r="C217" s="1" t="s">
        <v>517</v>
      </c>
      <c r="D217" s="1" t="s">
        <v>520</v>
      </c>
      <c r="E217" s="1" t="s">
        <v>49</v>
      </c>
      <c r="F217" s="16">
        <v>1</v>
      </c>
      <c r="G217" s="16" t="s">
        <v>739</v>
      </c>
      <c r="H217" s="28"/>
      <c r="I217" s="23">
        <f t="shared" si="15"/>
        <v>0</v>
      </c>
    </row>
    <row r="218" spans="1:9" ht="15">
      <c r="A218" s="15"/>
      <c r="B218" s="1" t="s">
        <v>62</v>
      </c>
      <c r="C218" s="1" t="s">
        <v>518</v>
      </c>
      <c r="D218" s="1" t="s">
        <v>521</v>
      </c>
      <c r="E218" s="1" t="s">
        <v>49</v>
      </c>
      <c r="F218" s="16">
        <v>32</v>
      </c>
      <c r="G218" s="16" t="s">
        <v>739</v>
      </c>
      <c r="H218" s="28"/>
      <c r="I218" s="23">
        <f t="shared" si="15"/>
        <v>0</v>
      </c>
    </row>
    <row r="219" spans="1:9" ht="15">
      <c r="A219" s="15"/>
      <c r="B219" s="1" t="s">
        <v>43</v>
      </c>
      <c r="C219" s="1" t="s">
        <v>519</v>
      </c>
      <c r="D219" s="1" t="s">
        <v>522</v>
      </c>
      <c r="E219" s="1" t="s">
        <v>49</v>
      </c>
      <c r="F219" s="16">
        <v>32</v>
      </c>
      <c r="G219" s="16" t="s">
        <v>739</v>
      </c>
      <c r="H219" s="28"/>
      <c r="I219" s="23">
        <f t="shared" si="15"/>
        <v>0</v>
      </c>
    </row>
    <row r="220" spans="1:9" ht="15">
      <c r="A220" s="15"/>
      <c r="B220" s="1" t="s">
        <v>523</v>
      </c>
      <c r="C220" s="1" t="s">
        <v>524</v>
      </c>
      <c r="D220" s="1" t="s">
        <v>525</v>
      </c>
      <c r="E220" s="1" t="s">
        <v>526</v>
      </c>
      <c r="F220" s="16">
        <v>32</v>
      </c>
      <c r="G220" s="16" t="s">
        <v>739</v>
      </c>
      <c r="H220" s="28"/>
      <c r="I220" s="23">
        <f t="shared" si="15"/>
        <v>0</v>
      </c>
    </row>
    <row r="221" spans="1:9" ht="15">
      <c r="A221" s="15"/>
      <c r="B221" s="1" t="s">
        <v>527</v>
      </c>
      <c r="C221" s="1" t="s">
        <v>528</v>
      </c>
      <c r="D221" s="1" t="s">
        <v>529</v>
      </c>
      <c r="E221" s="1" t="s">
        <v>526</v>
      </c>
      <c r="F221" s="16">
        <v>32</v>
      </c>
      <c r="G221" s="16" t="s">
        <v>739</v>
      </c>
      <c r="H221" s="28"/>
      <c r="I221" s="23">
        <f t="shared" si="15"/>
        <v>0</v>
      </c>
    </row>
    <row r="222" spans="1:9" ht="15">
      <c r="A222" s="15"/>
      <c r="B222" s="1" t="s">
        <v>530</v>
      </c>
      <c r="C222" s="1" t="s">
        <v>531</v>
      </c>
      <c r="D222" s="1" t="s">
        <v>532</v>
      </c>
      <c r="E222" s="1" t="s">
        <v>526</v>
      </c>
      <c r="F222" s="16">
        <v>32</v>
      </c>
      <c r="G222" s="16" t="s">
        <v>739</v>
      </c>
      <c r="H222" s="28"/>
      <c r="I222" s="23">
        <f t="shared" si="15"/>
        <v>0</v>
      </c>
    </row>
    <row r="223" spans="1:9" ht="15">
      <c r="A223" s="15"/>
      <c r="B223" s="1" t="s">
        <v>533</v>
      </c>
      <c r="C223" s="1" t="s">
        <v>534</v>
      </c>
      <c r="D223" s="1" t="s">
        <v>535</v>
      </c>
      <c r="E223" s="1" t="s">
        <v>12</v>
      </c>
      <c r="F223" s="16">
        <v>1</v>
      </c>
      <c r="G223" s="16" t="s">
        <v>739</v>
      </c>
      <c r="H223" s="28"/>
      <c r="I223" s="23">
        <f t="shared" si="15"/>
        <v>0</v>
      </c>
    </row>
    <row r="224" spans="1:9" ht="15">
      <c r="A224" s="15"/>
      <c r="B224" s="1" t="s">
        <v>533</v>
      </c>
      <c r="C224" s="1" t="s">
        <v>536</v>
      </c>
      <c r="D224" s="1" t="s">
        <v>537</v>
      </c>
      <c r="E224" s="1" t="s">
        <v>12</v>
      </c>
      <c r="F224" s="16">
        <v>1</v>
      </c>
      <c r="G224" s="16" t="s">
        <v>739</v>
      </c>
      <c r="H224" s="28"/>
      <c r="I224" s="23">
        <f t="shared" si="15"/>
        <v>0</v>
      </c>
    </row>
    <row r="225" spans="1:9" ht="15">
      <c r="A225" s="15"/>
      <c r="B225" s="1" t="s">
        <v>419</v>
      </c>
      <c r="C225" s="1" t="s">
        <v>538</v>
      </c>
      <c r="D225" s="1" t="s">
        <v>539</v>
      </c>
      <c r="E225" s="1" t="s">
        <v>12</v>
      </c>
      <c r="F225" s="16">
        <v>1</v>
      </c>
      <c r="G225" s="16" t="s">
        <v>739</v>
      </c>
      <c r="H225" s="28"/>
      <c r="I225" s="23">
        <f t="shared" si="15"/>
        <v>0</v>
      </c>
    </row>
    <row r="226" spans="1:9" ht="15">
      <c r="A226" s="15"/>
      <c r="B226" s="1" t="s">
        <v>43</v>
      </c>
      <c r="C226" s="1" t="s">
        <v>540</v>
      </c>
      <c r="D226" s="1" t="s">
        <v>541</v>
      </c>
      <c r="E226" s="1" t="s">
        <v>12</v>
      </c>
      <c r="F226" s="16">
        <v>1</v>
      </c>
      <c r="G226" s="16" t="s">
        <v>739</v>
      </c>
      <c r="H226" s="28"/>
      <c r="I226" s="23">
        <f t="shared" si="15"/>
        <v>0</v>
      </c>
    </row>
    <row r="227" spans="1:9" ht="15">
      <c r="A227" s="15"/>
      <c r="B227" s="1" t="s">
        <v>419</v>
      </c>
      <c r="C227" s="1" t="s">
        <v>542</v>
      </c>
      <c r="D227" s="1" t="s">
        <v>543</v>
      </c>
      <c r="E227" s="1" t="s">
        <v>12</v>
      </c>
      <c r="F227" s="16">
        <v>1</v>
      </c>
      <c r="G227" s="16" t="s">
        <v>739</v>
      </c>
      <c r="H227" s="28"/>
      <c r="I227" s="23">
        <f t="shared" si="15"/>
        <v>0</v>
      </c>
    </row>
    <row r="228" spans="1:9" ht="15">
      <c r="A228" s="15"/>
      <c r="B228" s="2" t="s">
        <v>545</v>
      </c>
      <c r="C228" s="2" t="s">
        <v>544</v>
      </c>
      <c r="D228" s="2"/>
      <c r="E228" s="2"/>
      <c r="F228" s="19"/>
      <c r="G228" s="19"/>
      <c r="H228" s="30"/>
      <c r="I228" s="24"/>
    </row>
    <row r="229" spans="1:9" ht="15">
      <c r="A229" s="15"/>
      <c r="B229" s="1" t="s">
        <v>552</v>
      </c>
      <c r="C229" s="1" t="s">
        <v>7</v>
      </c>
      <c r="D229" s="1" t="s">
        <v>8</v>
      </c>
      <c r="E229" s="1" t="s">
        <v>564</v>
      </c>
      <c r="F229" s="16">
        <v>2</v>
      </c>
      <c r="G229" s="16" t="s">
        <v>739</v>
      </c>
      <c r="H229" s="28"/>
      <c r="I229" s="23">
        <f aca="true" t="shared" si="16" ref="I229:I233">H229*F229</f>
        <v>0</v>
      </c>
    </row>
    <row r="230" spans="1:9" ht="15">
      <c r="A230" s="15"/>
      <c r="B230" s="1" t="s">
        <v>31</v>
      </c>
      <c r="C230" s="1" t="s">
        <v>546</v>
      </c>
      <c r="D230" s="1" t="s">
        <v>547</v>
      </c>
      <c r="E230" s="1" t="s">
        <v>12</v>
      </c>
      <c r="F230" s="16">
        <v>2</v>
      </c>
      <c r="G230" s="16" t="s">
        <v>739</v>
      </c>
      <c r="H230" s="28"/>
      <c r="I230" s="23">
        <f t="shared" si="16"/>
        <v>0</v>
      </c>
    </row>
    <row r="231" spans="1:9" ht="15">
      <c r="A231" s="15"/>
      <c r="B231" s="1" t="s">
        <v>56</v>
      </c>
      <c r="C231" s="1" t="s">
        <v>548</v>
      </c>
      <c r="D231" s="1" t="s">
        <v>549</v>
      </c>
      <c r="E231" s="1" t="s">
        <v>12</v>
      </c>
      <c r="F231" s="16">
        <v>2</v>
      </c>
      <c r="G231" s="16" t="s">
        <v>739</v>
      </c>
      <c r="H231" s="28"/>
      <c r="I231" s="23">
        <f t="shared" si="16"/>
        <v>0</v>
      </c>
    </row>
    <row r="232" spans="1:9" ht="15">
      <c r="A232" s="15"/>
      <c r="B232" s="1" t="s">
        <v>227</v>
      </c>
      <c r="C232" s="1" t="s">
        <v>550</v>
      </c>
      <c r="D232" s="1" t="s">
        <v>551</v>
      </c>
      <c r="E232" s="1" t="s">
        <v>49</v>
      </c>
      <c r="F232" s="16">
        <v>1</v>
      </c>
      <c r="G232" s="16" t="s">
        <v>739</v>
      </c>
      <c r="H232" s="28"/>
      <c r="I232" s="23">
        <f t="shared" si="16"/>
        <v>0</v>
      </c>
    </row>
    <row r="233" spans="1:9" ht="15">
      <c r="A233" s="15"/>
      <c r="B233" s="1" t="s">
        <v>553</v>
      </c>
      <c r="C233" s="1" t="s">
        <v>554</v>
      </c>
      <c r="D233" s="1" t="s">
        <v>555</v>
      </c>
      <c r="E233" s="1" t="s">
        <v>12</v>
      </c>
      <c r="F233" s="16">
        <v>5</v>
      </c>
      <c r="G233" s="16" t="s">
        <v>739</v>
      </c>
      <c r="H233" s="28"/>
      <c r="I233" s="23">
        <f t="shared" si="16"/>
        <v>0</v>
      </c>
    </row>
    <row r="234" spans="1:9" ht="15">
      <c r="A234" s="15"/>
      <c r="B234" s="2" t="s">
        <v>487</v>
      </c>
      <c r="C234" s="2" t="s">
        <v>556</v>
      </c>
      <c r="D234" s="2"/>
      <c r="E234" s="2"/>
      <c r="F234" s="19"/>
      <c r="G234" s="19"/>
      <c r="H234" s="30"/>
      <c r="I234" s="24"/>
    </row>
    <row r="235" spans="1:17" ht="15">
      <c r="A235" s="15"/>
      <c r="B235" s="1" t="s">
        <v>557</v>
      </c>
      <c r="C235" s="1" t="s">
        <v>558</v>
      </c>
      <c r="D235" s="1" t="s">
        <v>559</v>
      </c>
      <c r="E235" s="1" t="s">
        <v>12</v>
      </c>
      <c r="F235" s="16">
        <v>8</v>
      </c>
      <c r="G235" s="16" t="s">
        <v>739</v>
      </c>
      <c r="H235" s="28"/>
      <c r="I235" s="23">
        <f aca="true" t="shared" si="17" ref="I235:I236">H235*F235</f>
        <v>0</v>
      </c>
      <c r="J235"/>
      <c r="N235"/>
      <c r="P235" s="4"/>
      <c r="Q235" s="4"/>
    </row>
    <row r="236" spans="1:17" ht="15">
      <c r="A236" s="15"/>
      <c r="B236" s="1" t="s">
        <v>427</v>
      </c>
      <c r="C236" s="1" t="s">
        <v>560</v>
      </c>
      <c r="D236" s="1" t="s">
        <v>561</v>
      </c>
      <c r="E236" s="1" t="s">
        <v>12</v>
      </c>
      <c r="F236" s="16">
        <v>2</v>
      </c>
      <c r="G236" s="16" t="s">
        <v>739</v>
      </c>
      <c r="H236" s="28"/>
      <c r="I236" s="23">
        <f t="shared" si="17"/>
        <v>0</v>
      </c>
      <c r="J236"/>
      <c r="N236"/>
      <c r="P236" s="4"/>
      <c r="Q236" s="4"/>
    </row>
    <row r="237" spans="1:16" ht="15">
      <c r="A237" s="15"/>
      <c r="B237" s="2" t="s">
        <v>567</v>
      </c>
      <c r="C237" s="2"/>
      <c r="D237" s="2"/>
      <c r="E237" s="2"/>
      <c r="F237" s="19"/>
      <c r="G237" s="19"/>
      <c r="H237" s="30"/>
      <c r="I237" s="24"/>
      <c r="J237"/>
      <c r="L237" s="4"/>
      <c r="M237"/>
      <c r="N237"/>
      <c r="O237" s="4"/>
      <c r="P237" s="4"/>
    </row>
    <row r="238" spans="1:16" ht="15">
      <c r="A238" s="15"/>
      <c r="B238" s="1" t="s">
        <v>568</v>
      </c>
      <c r="C238" s="1" t="s">
        <v>571</v>
      </c>
      <c r="D238" s="1" t="s">
        <v>578</v>
      </c>
      <c r="E238" s="1" t="s">
        <v>12</v>
      </c>
      <c r="F238" s="16">
        <v>3</v>
      </c>
      <c r="G238" s="16" t="s">
        <v>739</v>
      </c>
      <c r="H238" s="28"/>
      <c r="I238" s="23">
        <f aca="true" t="shared" si="18" ref="I238:I244">H238*F238</f>
        <v>0</v>
      </c>
      <c r="J238"/>
      <c r="L238" s="4"/>
      <c r="M238"/>
      <c r="N238"/>
      <c r="O238" s="4"/>
      <c r="P238" s="4"/>
    </row>
    <row r="239" spans="1:16" ht="15">
      <c r="A239" s="15"/>
      <c r="B239" s="1" t="s">
        <v>568</v>
      </c>
      <c r="C239" s="1" t="s">
        <v>572</v>
      </c>
      <c r="D239" s="1" t="s">
        <v>578</v>
      </c>
      <c r="E239" s="1" t="s">
        <v>12</v>
      </c>
      <c r="F239" s="16">
        <v>1</v>
      </c>
      <c r="G239" s="16" t="s">
        <v>739</v>
      </c>
      <c r="H239" s="28"/>
      <c r="I239" s="23">
        <f t="shared" si="18"/>
        <v>0</v>
      </c>
      <c r="J239"/>
      <c r="L239" s="4"/>
      <c r="M239"/>
      <c r="N239"/>
      <c r="O239" s="4"/>
      <c r="P239" s="4"/>
    </row>
    <row r="240" spans="1:16" ht="15">
      <c r="A240" s="15"/>
      <c r="B240" s="1" t="s">
        <v>568</v>
      </c>
      <c r="C240" s="1" t="s">
        <v>573</v>
      </c>
      <c r="D240" s="1" t="s">
        <v>579</v>
      </c>
      <c r="E240" s="1" t="s">
        <v>12</v>
      </c>
      <c r="F240" s="16">
        <v>1</v>
      </c>
      <c r="G240" s="16" t="s">
        <v>739</v>
      </c>
      <c r="H240" s="28"/>
      <c r="I240" s="23">
        <f t="shared" si="18"/>
        <v>0</v>
      </c>
      <c r="J240"/>
      <c r="L240" s="4"/>
      <c r="M240"/>
      <c r="N240"/>
      <c r="O240" s="4"/>
      <c r="P240" s="4"/>
    </row>
    <row r="241" spans="1:16" ht="15">
      <c r="A241" s="15"/>
      <c r="B241" s="1" t="s">
        <v>568</v>
      </c>
      <c r="C241" s="1" t="s">
        <v>574</v>
      </c>
      <c r="D241" s="1" t="s">
        <v>580</v>
      </c>
      <c r="E241" s="1" t="s">
        <v>12</v>
      </c>
      <c r="F241" s="16">
        <v>2</v>
      </c>
      <c r="G241" s="16" t="s">
        <v>739</v>
      </c>
      <c r="H241" s="28"/>
      <c r="I241" s="23">
        <f t="shared" si="18"/>
        <v>0</v>
      </c>
      <c r="J241"/>
      <c r="L241" s="4"/>
      <c r="M241"/>
      <c r="N241"/>
      <c r="O241" s="4"/>
      <c r="P241" s="4"/>
    </row>
    <row r="242" spans="1:16" ht="15">
      <c r="A242" s="15"/>
      <c r="B242" s="1" t="s">
        <v>569</v>
      </c>
      <c r="C242" s="1" t="s">
        <v>575</v>
      </c>
      <c r="D242" s="1" t="s">
        <v>581</v>
      </c>
      <c r="E242" s="1" t="s">
        <v>12</v>
      </c>
      <c r="F242" s="16">
        <v>1</v>
      </c>
      <c r="G242" s="16" t="s">
        <v>739</v>
      </c>
      <c r="H242" s="28"/>
      <c r="I242" s="23">
        <f t="shared" si="18"/>
        <v>0</v>
      </c>
      <c r="J242"/>
      <c r="L242" s="4"/>
      <c r="M242"/>
      <c r="N242"/>
      <c r="O242" s="4"/>
      <c r="P242" s="4"/>
    </row>
    <row r="243" spans="1:16" ht="15">
      <c r="A243" s="15"/>
      <c r="B243" s="1" t="s">
        <v>570</v>
      </c>
      <c r="C243" s="1" t="s">
        <v>576</v>
      </c>
      <c r="D243" s="1" t="s">
        <v>582</v>
      </c>
      <c r="E243" s="1" t="s">
        <v>12</v>
      </c>
      <c r="F243" s="16">
        <v>1</v>
      </c>
      <c r="G243" s="16" t="s">
        <v>739</v>
      </c>
      <c r="H243" s="28"/>
      <c r="I243" s="23">
        <f t="shared" si="18"/>
        <v>0</v>
      </c>
      <c r="J243"/>
      <c r="L243" s="4"/>
      <c r="M243"/>
      <c r="N243"/>
      <c r="O243" s="4"/>
      <c r="P243" s="4"/>
    </row>
    <row r="244" spans="1:16" ht="15">
      <c r="A244" s="15"/>
      <c r="B244" s="1" t="s">
        <v>62</v>
      </c>
      <c r="C244" s="1" t="s">
        <v>577</v>
      </c>
      <c r="D244" s="1" t="s">
        <v>583</v>
      </c>
      <c r="E244" s="1" t="s">
        <v>49</v>
      </c>
      <c r="F244" s="16">
        <v>1</v>
      </c>
      <c r="G244" s="16" t="s">
        <v>739</v>
      </c>
      <c r="H244" s="28"/>
      <c r="I244" s="23">
        <f t="shared" si="18"/>
        <v>0</v>
      </c>
      <c r="J244"/>
      <c r="L244" s="4"/>
      <c r="M244"/>
      <c r="N244"/>
      <c r="O244" s="4"/>
      <c r="P244" s="4"/>
    </row>
    <row r="246" spans="1:9" ht="15">
      <c r="A246" s="46" t="s">
        <v>730</v>
      </c>
      <c r="B246" s="46"/>
      <c r="C246" s="46"/>
      <c r="D246" s="46"/>
      <c r="E246" s="46"/>
      <c r="F246" s="46"/>
      <c r="G246" s="38"/>
      <c r="H246" s="17"/>
      <c r="I246" s="23">
        <f>SUM(I4:I244)</f>
        <v>0</v>
      </c>
    </row>
  </sheetData>
  <protectedRanges>
    <protectedRange sqref="H1" name="Oblast1"/>
  </protectedRanges>
  <mergeCells count="1">
    <mergeCell ref="A246:F246"/>
  </mergeCells>
  <printOptions/>
  <pageMargins left="0.7" right="0.7" top="0.787401575" bottom="0.787401575" header="0.3" footer="0.3"/>
  <pageSetup horizontalDpi="600" verticalDpi="600" orientation="landscape" paperSize="9" scale="81" r:id="rId1"/>
  <rowBreaks count="2" manualBreakCount="2">
    <brk id="155" max="16383" man="1"/>
    <brk id="2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1668E-DED8-4E3D-8D84-FD969943F273}">
  <dimension ref="A1:M52"/>
  <sheetViews>
    <sheetView workbookViewId="0" topLeftCell="D1">
      <pane ySplit="1" topLeftCell="A2" activePane="bottomLeft" state="frozen"/>
      <selection pane="bottomLeft" activeCell="G9" sqref="G9"/>
    </sheetView>
  </sheetViews>
  <sheetFormatPr defaultColWidth="9.140625" defaultRowHeight="15"/>
  <cols>
    <col min="2" max="2" width="29.28125" style="1" customWidth="1"/>
    <col min="3" max="3" width="18.57421875" style="1" customWidth="1"/>
    <col min="4" max="4" width="16.7109375" style="1" customWidth="1"/>
    <col min="5" max="5" width="17.57421875" style="1" customWidth="1"/>
    <col min="6" max="6" width="8.57421875" style="16" customWidth="1"/>
    <col min="7" max="7" width="18.7109375" style="0" customWidth="1"/>
    <col min="8" max="8" width="21.8515625" style="0" customWidth="1"/>
    <col min="9" max="9" width="6.8515625" style="4" customWidth="1"/>
    <col min="10" max="10" width="9.28125" style="0" customWidth="1"/>
    <col min="11" max="11" width="10.00390625" style="0" customWidth="1"/>
    <col min="12" max="12" width="9.00390625" style="4" customWidth="1"/>
    <col min="13" max="13" width="8.140625" style="4" customWidth="1"/>
    <col min="14" max="14" width="8.7109375" style="0" customWidth="1"/>
  </cols>
  <sheetData>
    <row r="1" spans="2:13" ht="15">
      <c r="B1" s="13" t="s">
        <v>0</v>
      </c>
      <c r="C1" s="13" t="s">
        <v>1</v>
      </c>
      <c r="D1" s="13" t="s">
        <v>2</v>
      </c>
      <c r="E1" s="13" t="s">
        <v>3</v>
      </c>
      <c r="F1" s="18" t="s">
        <v>4</v>
      </c>
      <c r="G1" s="13" t="s">
        <v>604</v>
      </c>
      <c r="H1" s="18" t="s">
        <v>605</v>
      </c>
      <c r="I1"/>
      <c r="L1"/>
      <c r="M1"/>
    </row>
    <row r="2" spans="1:8" s="26" customFormat="1" ht="15">
      <c r="A2" s="25" t="s">
        <v>729</v>
      </c>
      <c r="B2" s="25"/>
      <c r="C2" s="25"/>
      <c r="D2" s="25"/>
      <c r="E2" s="25"/>
      <c r="F2" s="25"/>
      <c r="G2" s="31"/>
      <c r="H2" s="25"/>
    </row>
    <row r="3" spans="1:8" ht="15">
      <c r="A3" s="14"/>
      <c r="B3" s="2" t="s">
        <v>606</v>
      </c>
      <c r="C3" s="2" t="s">
        <v>607</v>
      </c>
      <c r="D3" s="2"/>
      <c r="E3" s="3"/>
      <c r="F3" s="19"/>
      <c r="G3" s="29"/>
      <c r="H3" s="2"/>
    </row>
    <row r="4" spans="1:8" ht="15">
      <c r="A4" s="14"/>
      <c r="B4" s="1" t="s">
        <v>608</v>
      </c>
      <c r="C4" s="1" t="s">
        <v>609</v>
      </c>
      <c r="D4" s="1" t="s">
        <v>610</v>
      </c>
      <c r="E4" s="5" t="s">
        <v>49</v>
      </c>
      <c r="F4" s="16">
        <v>32</v>
      </c>
      <c r="G4" s="28"/>
      <c r="H4" s="23">
        <f aca="true" t="shared" si="0" ref="H4:H17">G4*F4</f>
        <v>0</v>
      </c>
    </row>
    <row r="5" spans="1:8" ht="15">
      <c r="A5" s="14"/>
      <c r="B5" s="1" t="s">
        <v>306</v>
      </c>
      <c r="C5" s="1" t="s">
        <v>611</v>
      </c>
      <c r="D5" s="1" t="s">
        <v>612</v>
      </c>
      <c r="E5" s="5" t="s">
        <v>613</v>
      </c>
      <c r="F5" s="16">
        <v>32</v>
      </c>
      <c r="G5" s="28"/>
      <c r="H5" s="23">
        <f t="shared" si="0"/>
        <v>0</v>
      </c>
    </row>
    <row r="6" spans="1:8" ht="15">
      <c r="A6" s="14"/>
      <c r="B6" s="1" t="s">
        <v>31</v>
      </c>
      <c r="C6" s="1" t="s">
        <v>614</v>
      </c>
      <c r="D6" s="1" t="s">
        <v>615</v>
      </c>
      <c r="E6" s="5" t="s">
        <v>12</v>
      </c>
      <c r="F6" s="16">
        <v>2</v>
      </c>
      <c r="G6" s="28"/>
      <c r="H6" s="23">
        <f t="shared" si="0"/>
        <v>0</v>
      </c>
    </row>
    <row r="7" spans="1:8" ht="15">
      <c r="A7" s="14"/>
      <c r="B7" s="1" t="s">
        <v>616</v>
      </c>
      <c r="C7" s="1" t="s">
        <v>617</v>
      </c>
      <c r="D7" s="1" t="s">
        <v>618</v>
      </c>
      <c r="E7" s="5" t="s">
        <v>619</v>
      </c>
      <c r="F7" s="16">
        <v>1</v>
      </c>
      <c r="G7" s="28"/>
      <c r="H7" s="23">
        <f t="shared" si="0"/>
        <v>0</v>
      </c>
    </row>
    <row r="8" spans="1:8" ht="15">
      <c r="A8" s="14"/>
      <c r="B8" s="1" t="s">
        <v>620</v>
      </c>
      <c r="C8" s="1" t="s">
        <v>621</v>
      </c>
      <c r="D8" s="1" t="s">
        <v>622</v>
      </c>
      <c r="E8" s="12">
        <v>14220</v>
      </c>
      <c r="F8" s="16">
        <v>2</v>
      </c>
      <c r="G8" s="28"/>
      <c r="H8" s="23">
        <f t="shared" si="0"/>
        <v>0</v>
      </c>
    </row>
    <row r="9" spans="1:8" ht="15">
      <c r="A9" s="14"/>
      <c r="B9" s="1" t="s">
        <v>623</v>
      </c>
      <c r="C9" s="1" t="s">
        <v>624</v>
      </c>
      <c r="D9" s="1" t="s">
        <v>625</v>
      </c>
      <c r="E9" s="12">
        <v>19313</v>
      </c>
      <c r="F9" s="16">
        <v>4</v>
      </c>
      <c r="G9" s="28"/>
      <c r="H9" s="23">
        <f t="shared" si="0"/>
        <v>0</v>
      </c>
    </row>
    <row r="10" spans="1:8" ht="15">
      <c r="A10" s="14"/>
      <c r="B10" s="1" t="s">
        <v>626</v>
      </c>
      <c r="C10" s="1" t="s">
        <v>627</v>
      </c>
      <c r="D10" s="1" t="s">
        <v>628</v>
      </c>
      <c r="E10" s="12">
        <v>19313</v>
      </c>
      <c r="F10" s="16">
        <v>4</v>
      </c>
      <c r="G10" s="28"/>
      <c r="H10" s="23">
        <f t="shared" si="0"/>
        <v>0</v>
      </c>
    </row>
    <row r="11" spans="1:8" ht="15">
      <c r="A11" s="14"/>
      <c r="B11" s="1" t="s">
        <v>629</v>
      </c>
      <c r="C11" s="1" t="s">
        <v>630</v>
      </c>
      <c r="D11" s="1" t="s">
        <v>631</v>
      </c>
      <c r="E11" s="5" t="s">
        <v>12</v>
      </c>
      <c r="F11" s="16">
        <v>2</v>
      </c>
      <c r="G11" s="28"/>
      <c r="H11" s="23">
        <f t="shared" si="0"/>
        <v>0</v>
      </c>
    </row>
    <row r="12" spans="1:8" ht="15">
      <c r="A12" s="14"/>
      <c r="B12" s="1" t="s">
        <v>632</v>
      </c>
      <c r="C12" s="1" t="s">
        <v>633</v>
      </c>
      <c r="D12" s="1" t="s">
        <v>634</v>
      </c>
      <c r="E12" s="12">
        <v>19313</v>
      </c>
      <c r="F12" s="16">
        <v>2</v>
      </c>
      <c r="G12" s="28"/>
      <c r="H12" s="23">
        <f t="shared" si="0"/>
        <v>0</v>
      </c>
    </row>
    <row r="13" spans="1:8" ht="15">
      <c r="A13" s="14"/>
      <c r="B13" s="1" t="s">
        <v>635</v>
      </c>
      <c r="C13" s="1" t="s">
        <v>636</v>
      </c>
      <c r="D13" s="1" t="s">
        <v>637</v>
      </c>
      <c r="E13" s="5" t="s">
        <v>619</v>
      </c>
      <c r="F13" s="16">
        <v>1</v>
      </c>
      <c r="G13" s="28"/>
      <c r="H13" s="23">
        <f t="shared" si="0"/>
        <v>0</v>
      </c>
    </row>
    <row r="14" spans="1:8" ht="15">
      <c r="A14" s="14"/>
      <c r="B14" s="1" t="s">
        <v>254</v>
      </c>
      <c r="C14" s="1" t="s">
        <v>638</v>
      </c>
      <c r="D14" s="1" t="s">
        <v>639</v>
      </c>
      <c r="E14" s="5" t="s">
        <v>12</v>
      </c>
      <c r="F14" s="16">
        <v>2</v>
      </c>
      <c r="G14" s="28"/>
      <c r="H14" s="23">
        <f t="shared" si="0"/>
        <v>0</v>
      </c>
    </row>
    <row r="15" spans="1:8" ht="15">
      <c r="A15" s="14"/>
      <c r="B15" s="1" t="s">
        <v>640</v>
      </c>
      <c r="C15" s="1" t="s">
        <v>641</v>
      </c>
      <c r="D15" s="1" t="s">
        <v>642</v>
      </c>
      <c r="E15" s="5" t="s">
        <v>12</v>
      </c>
      <c r="F15" s="16">
        <v>2</v>
      </c>
      <c r="G15" s="28"/>
      <c r="H15" s="23">
        <f t="shared" si="0"/>
        <v>0</v>
      </c>
    </row>
    <row r="16" spans="1:8" ht="15">
      <c r="A16" s="14"/>
      <c r="B16" s="1" t="s">
        <v>643</v>
      </c>
      <c r="C16" s="1" t="s">
        <v>644</v>
      </c>
      <c r="D16" s="1" t="s">
        <v>645</v>
      </c>
      <c r="E16" s="5" t="s">
        <v>12</v>
      </c>
      <c r="F16" s="16">
        <v>6</v>
      </c>
      <c r="G16" s="28"/>
      <c r="H16" s="23">
        <f t="shared" si="0"/>
        <v>0</v>
      </c>
    </row>
    <row r="17" spans="1:8" ht="15">
      <c r="A17" s="14"/>
      <c r="B17" s="1" t="s">
        <v>632</v>
      </c>
      <c r="C17" s="1" t="s">
        <v>646</v>
      </c>
      <c r="D17" s="1" t="s">
        <v>647</v>
      </c>
      <c r="E17" s="5" t="s">
        <v>12</v>
      </c>
      <c r="F17" s="16">
        <v>2</v>
      </c>
      <c r="G17" s="28"/>
      <c r="H17" s="23">
        <f t="shared" si="0"/>
        <v>0</v>
      </c>
    </row>
    <row r="18" spans="1:8" ht="15">
      <c r="A18" s="14"/>
      <c r="B18" s="2" t="s">
        <v>648</v>
      </c>
      <c r="C18" s="2" t="s">
        <v>649</v>
      </c>
      <c r="D18" s="2"/>
      <c r="E18" s="2"/>
      <c r="F18" s="19"/>
      <c r="G18" s="30"/>
      <c r="H18" s="24"/>
    </row>
    <row r="19" spans="1:8" ht="15">
      <c r="A19" s="14"/>
      <c r="B19" s="1" t="s">
        <v>62</v>
      </c>
      <c r="C19" s="1" t="s">
        <v>650</v>
      </c>
      <c r="D19" s="1" t="s">
        <v>651</v>
      </c>
      <c r="E19" s="5" t="s">
        <v>49</v>
      </c>
      <c r="F19" s="16">
        <v>6</v>
      </c>
      <c r="G19" s="28"/>
      <c r="H19" s="23">
        <f aca="true" t="shared" si="1" ref="H19:H37">G19*F19</f>
        <v>0</v>
      </c>
    </row>
    <row r="20" spans="1:8" ht="15">
      <c r="A20" s="14"/>
      <c r="B20" s="1" t="s">
        <v>62</v>
      </c>
      <c r="C20" s="1" t="s">
        <v>652</v>
      </c>
      <c r="D20" s="1" t="s">
        <v>653</v>
      </c>
      <c r="E20" s="5" t="s">
        <v>49</v>
      </c>
      <c r="F20" s="16">
        <v>6</v>
      </c>
      <c r="G20" s="28"/>
      <c r="H20" s="23">
        <f t="shared" si="1"/>
        <v>0</v>
      </c>
    </row>
    <row r="21" spans="1:8" ht="15">
      <c r="A21" s="14"/>
      <c r="B21" s="1" t="s">
        <v>306</v>
      </c>
      <c r="C21" s="1" t="s">
        <v>654</v>
      </c>
      <c r="D21" s="1" t="s">
        <v>655</v>
      </c>
      <c r="E21" s="5" t="s">
        <v>12</v>
      </c>
      <c r="F21" s="16">
        <v>12</v>
      </c>
      <c r="G21" s="28"/>
      <c r="H21" s="23">
        <f t="shared" si="1"/>
        <v>0</v>
      </c>
    </row>
    <row r="22" spans="1:8" ht="15">
      <c r="A22" s="14"/>
      <c r="B22" s="1" t="s">
        <v>656</v>
      </c>
      <c r="C22" s="1" t="s">
        <v>657</v>
      </c>
      <c r="D22" s="1" t="s">
        <v>658</v>
      </c>
      <c r="E22" s="5" t="s">
        <v>12</v>
      </c>
      <c r="F22" s="16">
        <v>2</v>
      </c>
      <c r="G22" s="28"/>
      <c r="H22" s="23">
        <f t="shared" si="1"/>
        <v>0</v>
      </c>
    </row>
    <row r="23" spans="1:8" ht="15">
      <c r="A23" s="14"/>
      <c r="B23" s="1" t="s">
        <v>22</v>
      </c>
      <c r="C23" s="1" t="s">
        <v>659</v>
      </c>
      <c r="D23" s="1" t="s">
        <v>660</v>
      </c>
      <c r="E23" s="5" t="s">
        <v>12</v>
      </c>
      <c r="F23" s="16">
        <v>7</v>
      </c>
      <c r="G23" s="28"/>
      <c r="H23" s="23">
        <f t="shared" si="1"/>
        <v>0</v>
      </c>
    </row>
    <row r="24" spans="1:8" ht="15">
      <c r="A24" s="14"/>
      <c r="B24" s="1" t="s">
        <v>661</v>
      </c>
      <c r="C24" s="1" t="s">
        <v>662</v>
      </c>
      <c r="D24" s="1" t="s">
        <v>663</v>
      </c>
      <c r="E24" s="5" t="s">
        <v>49</v>
      </c>
      <c r="F24" s="16">
        <v>2</v>
      </c>
      <c r="G24" s="28"/>
      <c r="H24" s="23">
        <f t="shared" si="1"/>
        <v>0</v>
      </c>
    </row>
    <row r="25" spans="1:8" ht="15">
      <c r="A25" s="14"/>
      <c r="B25" s="1" t="s">
        <v>43</v>
      </c>
      <c r="C25" s="1" t="s">
        <v>664</v>
      </c>
      <c r="D25" s="1" t="s">
        <v>665</v>
      </c>
      <c r="E25" s="5" t="s">
        <v>49</v>
      </c>
      <c r="F25" s="16">
        <v>2</v>
      </c>
      <c r="G25" s="28"/>
      <c r="H25" s="23">
        <f t="shared" si="1"/>
        <v>0</v>
      </c>
    </row>
    <row r="26" spans="1:8" ht="15">
      <c r="A26" s="14"/>
      <c r="B26" s="1" t="s">
        <v>666</v>
      </c>
      <c r="C26" s="1" t="s">
        <v>667</v>
      </c>
      <c r="D26" s="1" t="s">
        <v>668</v>
      </c>
      <c r="E26" s="5" t="s">
        <v>613</v>
      </c>
      <c r="F26" s="16">
        <v>2</v>
      </c>
      <c r="G26" s="28"/>
      <c r="H26" s="23">
        <f t="shared" si="1"/>
        <v>0</v>
      </c>
    </row>
    <row r="27" spans="1:8" ht="15">
      <c r="A27" s="14"/>
      <c r="B27" s="1" t="s">
        <v>62</v>
      </c>
      <c r="C27" s="1" t="s">
        <v>669</v>
      </c>
      <c r="D27" s="1" t="s">
        <v>653</v>
      </c>
      <c r="E27" s="5" t="s">
        <v>49</v>
      </c>
      <c r="F27" s="16">
        <v>2</v>
      </c>
      <c r="G27" s="28"/>
      <c r="H27" s="23">
        <f t="shared" si="1"/>
        <v>0</v>
      </c>
    </row>
    <row r="28" spans="1:8" ht="15">
      <c r="A28" s="14"/>
      <c r="B28" s="1" t="s">
        <v>474</v>
      </c>
      <c r="C28" s="1" t="s">
        <v>670</v>
      </c>
      <c r="D28" s="1" t="s">
        <v>671</v>
      </c>
      <c r="E28" s="5" t="s">
        <v>42</v>
      </c>
      <c r="F28" s="16">
        <v>27</v>
      </c>
      <c r="G28" s="28"/>
      <c r="H28" s="23">
        <f t="shared" si="1"/>
        <v>0</v>
      </c>
    </row>
    <row r="29" spans="1:8" ht="15">
      <c r="A29" s="14"/>
      <c r="B29" s="1" t="s">
        <v>254</v>
      </c>
      <c r="C29" s="1" t="s">
        <v>672</v>
      </c>
      <c r="D29" s="1" t="s">
        <v>673</v>
      </c>
      <c r="E29" s="5" t="s">
        <v>12</v>
      </c>
      <c r="F29" s="16">
        <v>1</v>
      </c>
      <c r="G29" s="28"/>
      <c r="H29" s="23">
        <f t="shared" si="1"/>
        <v>0</v>
      </c>
    </row>
    <row r="30" spans="1:8" ht="15">
      <c r="A30" s="14"/>
      <c r="B30" s="1" t="s">
        <v>216</v>
      </c>
      <c r="C30" s="1" t="s">
        <v>674</v>
      </c>
      <c r="D30" s="1" t="s">
        <v>675</v>
      </c>
      <c r="E30" s="5" t="s">
        <v>12</v>
      </c>
      <c r="F30" s="16">
        <v>1</v>
      </c>
      <c r="G30" s="28"/>
      <c r="H30" s="23">
        <f t="shared" si="1"/>
        <v>0</v>
      </c>
    </row>
    <row r="31" spans="1:8" ht="15">
      <c r="A31" s="14"/>
      <c r="B31" s="1" t="s">
        <v>306</v>
      </c>
      <c r="C31" s="1" t="s">
        <v>676</v>
      </c>
      <c r="D31" s="1" t="s">
        <v>677</v>
      </c>
      <c r="E31" s="5" t="s">
        <v>12</v>
      </c>
      <c r="F31" s="16">
        <v>1</v>
      </c>
      <c r="G31" s="28"/>
      <c r="H31" s="23">
        <f t="shared" si="1"/>
        <v>0</v>
      </c>
    </row>
    <row r="32" spans="1:8" ht="15">
      <c r="A32" s="14"/>
      <c r="B32" s="1" t="s">
        <v>474</v>
      </c>
      <c r="C32" s="1" t="s">
        <v>678</v>
      </c>
      <c r="D32" s="1" t="s">
        <v>679</v>
      </c>
      <c r="E32" s="5" t="s">
        <v>12</v>
      </c>
      <c r="F32" s="16">
        <v>1</v>
      </c>
      <c r="G32" s="28"/>
      <c r="H32" s="23">
        <f t="shared" si="1"/>
        <v>0</v>
      </c>
    </row>
    <row r="33" spans="1:8" ht="15">
      <c r="A33" s="14"/>
      <c r="B33" s="1" t="s">
        <v>680</v>
      </c>
      <c r="C33" s="1" t="s">
        <v>681</v>
      </c>
      <c r="D33" s="1" t="s">
        <v>682</v>
      </c>
      <c r="E33" s="5" t="s">
        <v>12</v>
      </c>
      <c r="F33" s="16">
        <v>1</v>
      </c>
      <c r="G33" s="28"/>
      <c r="H33" s="23">
        <f t="shared" si="1"/>
        <v>0</v>
      </c>
    </row>
    <row r="34" spans="1:8" ht="15">
      <c r="A34" s="14"/>
      <c r="B34" s="1" t="s">
        <v>56</v>
      </c>
      <c r="C34" s="1" t="s">
        <v>683</v>
      </c>
      <c r="D34" s="1" t="s">
        <v>684</v>
      </c>
      <c r="E34" s="5" t="s">
        <v>12</v>
      </c>
      <c r="F34" s="16">
        <v>2</v>
      </c>
      <c r="G34" s="28"/>
      <c r="H34" s="23">
        <f t="shared" si="1"/>
        <v>0</v>
      </c>
    </row>
    <row r="35" spans="1:8" ht="15">
      <c r="A35" s="14"/>
      <c r="B35" s="1" t="s">
        <v>328</v>
      </c>
      <c r="C35" s="1" t="s">
        <v>685</v>
      </c>
      <c r="D35" s="1" t="s">
        <v>686</v>
      </c>
      <c r="E35" s="5" t="s">
        <v>12</v>
      </c>
      <c r="F35" s="16">
        <v>2</v>
      </c>
      <c r="G35" s="28"/>
      <c r="H35" s="23">
        <f t="shared" si="1"/>
        <v>0</v>
      </c>
    </row>
    <row r="36" spans="1:8" ht="15">
      <c r="A36" s="14"/>
      <c r="B36" s="1" t="s">
        <v>687</v>
      </c>
      <c r="C36" s="1" t="s">
        <v>688</v>
      </c>
      <c r="D36" s="1" t="s">
        <v>689</v>
      </c>
      <c r="E36" s="5" t="s">
        <v>12</v>
      </c>
      <c r="F36" s="16">
        <v>1</v>
      </c>
      <c r="G36" s="28"/>
      <c r="H36" s="23">
        <f t="shared" si="1"/>
        <v>0</v>
      </c>
    </row>
    <row r="37" spans="1:8" ht="15">
      <c r="A37" s="14"/>
      <c r="B37" s="1" t="s">
        <v>690</v>
      </c>
      <c r="C37" s="1" t="s">
        <v>691</v>
      </c>
      <c r="D37" s="1" t="s">
        <v>692</v>
      </c>
      <c r="E37" s="5" t="s">
        <v>68</v>
      </c>
      <c r="F37" s="16">
        <v>16</v>
      </c>
      <c r="G37" s="28"/>
      <c r="H37" s="23">
        <f t="shared" si="1"/>
        <v>0</v>
      </c>
    </row>
    <row r="38" spans="1:8" ht="15">
      <c r="A38" s="14"/>
      <c r="B38" s="2" t="s">
        <v>693</v>
      </c>
      <c r="C38" s="2" t="s">
        <v>694</v>
      </c>
      <c r="D38" s="2"/>
      <c r="E38" s="2"/>
      <c r="F38" s="19"/>
      <c r="G38" s="30"/>
      <c r="H38" s="24"/>
    </row>
    <row r="39" spans="1:8" ht="15">
      <c r="A39" s="14"/>
      <c r="B39" s="1" t="s">
        <v>31</v>
      </c>
      <c r="C39" s="1" t="s">
        <v>695</v>
      </c>
      <c r="D39" s="1" t="s">
        <v>696</v>
      </c>
      <c r="E39" s="5" t="s">
        <v>49</v>
      </c>
      <c r="F39" s="16">
        <v>2</v>
      </c>
      <c r="G39" s="28"/>
      <c r="H39" s="23">
        <f aca="true" t="shared" si="2" ref="H39:H50">G39*F39</f>
        <v>0</v>
      </c>
    </row>
    <row r="40" spans="1:8" ht="15">
      <c r="A40" s="14"/>
      <c r="B40" s="1" t="s">
        <v>697</v>
      </c>
      <c r="C40" s="1" t="s">
        <v>698</v>
      </c>
      <c r="D40" s="1" t="s">
        <v>699</v>
      </c>
      <c r="E40" s="5" t="s">
        <v>49</v>
      </c>
      <c r="F40" s="16">
        <v>2</v>
      </c>
      <c r="G40" s="28"/>
      <c r="H40" s="23">
        <f t="shared" si="2"/>
        <v>0</v>
      </c>
    </row>
    <row r="41" spans="1:8" ht="15">
      <c r="A41" s="14"/>
      <c r="B41" s="1" t="s">
        <v>700</v>
      </c>
      <c r="C41" s="1" t="s">
        <v>701</v>
      </c>
      <c r="D41" s="1" t="s">
        <v>702</v>
      </c>
      <c r="E41" s="5" t="s">
        <v>12</v>
      </c>
      <c r="F41" s="16">
        <v>2</v>
      </c>
      <c r="G41" s="28"/>
      <c r="H41" s="23">
        <f t="shared" si="2"/>
        <v>0</v>
      </c>
    </row>
    <row r="42" spans="1:8" ht="15">
      <c r="A42" s="14"/>
      <c r="B42" s="1" t="s">
        <v>443</v>
      </c>
      <c r="C42" s="1" t="s">
        <v>703</v>
      </c>
      <c r="D42" s="1" t="s">
        <v>704</v>
      </c>
      <c r="E42" s="5" t="s">
        <v>12</v>
      </c>
      <c r="F42" s="16">
        <v>2</v>
      </c>
      <c r="G42" s="28"/>
      <c r="H42" s="23">
        <f t="shared" si="2"/>
        <v>0</v>
      </c>
    </row>
    <row r="43" spans="1:8" ht="15">
      <c r="A43" s="14"/>
      <c r="B43" s="1" t="s">
        <v>705</v>
      </c>
      <c r="C43" s="1" t="s">
        <v>706</v>
      </c>
      <c r="D43" s="1" t="s">
        <v>707</v>
      </c>
      <c r="E43" s="5" t="s">
        <v>708</v>
      </c>
      <c r="F43" s="16">
        <v>1</v>
      </c>
      <c r="G43" s="28"/>
      <c r="H43" s="23">
        <f t="shared" si="2"/>
        <v>0</v>
      </c>
    </row>
    <row r="44" spans="1:8" ht="15">
      <c r="A44" s="14"/>
      <c r="B44" s="1" t="s">
        <v>709</v>
      </c>
      <c r="C44" s="1" t="s">
        <v>710</v>
      </c>
      <c r="D44" s="1" t="s">
        <v>711</v>
      </c>
      <c r="E44" s="5" t="s">
        <v>12</v>
      </c>
      <c r="F44" s="16">
        <v>8</v>
      </c>
      <c r="G44" s="28"/>
      <c r="H44" s="23">
        <f t="shared" si="2"/>
        <v>0</v>
      </c>
    </row>
    <row r="45" spans="1:8" ht="15">
      <c r="A45" s="14"/>
      <c r="B45" s="1" t="s">
        <v>712</v>
      </c>
      <c r="C45" s="1" t="s">
        <v>713</v>
      </c>
      <c r="D45" s="1" t="s">
        <v>714</v>
      </c>
      <c r="E45" s="5" t="s">
        <v>49</v>
      </c>
      <c r="F45" s="16">
        <v>4</v>
      </c>
      <c r="G45" s="28"/>
      <c r="H45" s="23">
        <f t="shared" si="2"/>
        <v>0</v>
      </c>
    </row>
    <row r="46" spans="1:8" ht="15">
      <c r="A46" s="14"/>
      <c r="B46" s="1" t="s">
        <v>227</v>
      </c>
      <c r="C46" s="1" t="s">
        <v>715</v>
      </c>
      <c r="D46" s="1" t="s">
        <v>716</v>
      </c>
      <c r="E46" s="5" t="s">
        <v>526</v>
      </c>
      <c r="F46" s="16">
        <v>10</v>
      </c>
      <c r="G46" s="28"/>
      <c r="H46" s="23">
        <f t="shared" si="2"/>
        <v>0</v>
      </c>
    </row>
    <row r="47" spans="1:8" ht="15">
      <c r="A47" s="14"/>
      <c r="B47" s="1" t="s">
        <v>717</v>
      </c>
      <c r="C47" s="1" t="s">
        <v>718</v>
      </c>
      <c r="D47" s="1" t="s">
        <v>719</v>
      </c>
      <c r="E47" s="5" t="s">
        <v>526</v>
      </c>
      <c r="F47" s="16">
        <v>2</v>
      </c>
      <c r="G47" s="28"/>
      <c r="H47" s="23">
        <f t="shared" si="2"/>
        <v>0</v>
      </c>
    </row>
    <row r="48" spans="1:8" ht="15">
      <c r="A48" s="14"/>
      <c r="B48" s="1" t="s">
        <v>720</v>
      </c>
      <c r="C48" s="1" t="s">
        <v>721</v>
      </c>
      <c r="D48" s="1" t="s">
        <v>722</v>
      </c>
      <c r="E48" s="5" t="s">
        <v>68</v>
      </c>
      <c r="F48" s="16">
        <v>2</v>
      </c>
      <c r="G48" s="28"/>
      <c r="H48" s="23">
        <f t="shared" si="2"/>
        <v>0</v>
      </c>
    </row>
    <row r="49" spans="1:8" ht="15">
      <c r="A49" s="14"/>
      <c r="B49" s="1" t="s">
        <v>712</v>
      </c>
      <c r="C49" s="1" t="s">
        <v>723</v>
      </c>
      <c r="D49" s="1" t="s">
        <v>724</v>
      </c>
      <c r="E49" s="5" t="s">
        <v>68</v>
      </c>
      <c r="F49" s="16">
        <v>1</v>
      </c>
      <c r="G49" s="28"/>
      <c r="H49" s="23">
        <f t="shared" si="2"/>
        <v>0</v>
      </c>
    </row>
    <row r="50" spans="1:8" ht="15">
      <c r="A50" s="14"/>
      <c r="B50" s="1" t="s">
        <v>725</v>
      </c>
      <c r="C50" s="1" t="s">
        <v>726</v>
      </c>
      <c r="D50" s="1" t="s">
        <v>727</v>
      </c>
      <c r="E50" s="5" t="s">
        <v>49</v>
      </c>
      <c r="F50" s="16">
        <v>1</v>
      </c>
      <c r="G50" s="28"/>
      <c r="H50" s="23">
        <f t="shared" si="2"/>
        <v>0</v>
      </c>
    </row>
    <row r="52" spans="1:8" ht="15">
      <c r="A52" s="46" t="s">
        <v>730</v>
      </c>
      <c r="B52" s="46"/>
      <c r="C52" s="46"/>
      <c r="D52" s="46"/>
      <c r="E52" s="46"/>
      <c r="F52" s="46"/>
      <c r="G52" s="17"/>
      <c r="H52" s="23">
        <f>SUM(H4:H50,H38,H18)</f>
        <v>0</v>
      </c>
    </row>
  </sheetData>
  <protectedRanges>
    <protectedRange sqref="G1" name="Oblast1"/>
  </protectedRanges>
  <mergeCells count="1">
    <mergeCell ref="A52:F52"/>
  </mergeCells>
  <printOptions/>
  <pageMargins left="0.7" right="0.7" top="0.787401575" bottom="0.7874015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Kráčmar</dc:creator>
  <cp:keywords/>
  <dc:description/>
  <cp:lastModifiedBy>david</cp:lastModifiedBy>
  <cp:lastPrinted>2022-06-24T08:36:59Z</cp:lastPrinted>
  <dcterms:created xsi:type="dcterms:W3CDTF">2022-02-02T09:20:53Z</dcterms:created>
  <dcterms:modified xsi:type="dcterms:W3CDTF">2022-07-21T18:15:16Z</dcterms:modified>
  <cp:category/>
  <cp:version/>
  <cp:contentType/>
  <cp:contentStatus/>
</cp:coreProperties>
</file>