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/>
  <bookViews>
    <workbookView xWindow="0" yWindow="0" windowWidth="28800" windowHeight="12105" activeTab="0"/>
  </bookViews>
  <sheets>
    <sheet name="Nábytek - design, kancl, truhl" sheetId="2" r:id="rId1"/>
  </sheets>
  <definedNames>
    <definedName name="_xlnm._FilterDatabase" localSheetId="0" hidden="1">'Nábytek - design, kancl, truhl'!$A$1:$I$92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Vondrackova</author>
  </authors>
  <commentList>
    <comment ref="E59" authorId="0">
      <text>
        <r>
          <rPr>
            <b/>
            <sz val="9"/>
            <rFont val="Tahoma"/>
            <family val="2"/>
          </rPr>
          <t>Vondrackova:</t>
        </r>
        <r>
          <rPr>
            <sz val="9"/>
            <rFont val="Tahoma"/>
            <family val="2"/>
          </rPr>
          <t xml:space="preserve">
cena za 1m</t>
        </r>
      </text>
    </comment>
    <comment ref="F59" authorId="0">
      <text>
        <r>
          <rPr>
            <b/>
            <sz val="9"/>
            <rFont val="Tahoma"/>
            <family val="2"/>
          </rPr>
          <t>Vondrackova:</t>
        </r>
        <r>
          <rPr>
            <sz val="9"/>
            <rFont val="Tahoma"/>
            <family val="2"/>
          </rPr>
          <t xml:space="preserve">
počet m</t>
        </r>
      </text>
    </comment>
  </commentList>
</comments>
</file>

<file path=xl/sharedStrings.xml><?xml version="1.0" encoding="utf-8"?>
<sst xmlns="http://schemas.openxmlformats.org/spreadsheetml/2006/main" count="467" uniqueCount="217">
  <si>
    <t>Místnost</t>
  </si>
  <si>
    <t>Číslo</t>
  </si>
  <si>
    <t>Prvek</t>
  </si>
  <si>
    <t>Počet kusů</t>
  </si>
  <si>
    <t>Financování</t>
  </si>
  <si>
    <t>pracovní stůl</t>
  </si>
  <si>
    <t>m.č. 309</t>
  </si>
  <si>
    <t>skříň</t>
  </si>
  <si>
    <t>šatní skříň</t>
  </si>
  <si>
    <t>m.č. 128, 129, 132, 201, 228, 229</t>
  </si>
  <si>
    <t>A1</t>
  </si>
  <si>
    <t>židle</t>
  </si>
  <si>
    <t>neuznatelné</t>
  </si>
  <si>
    <t>m.č. 128 a 132</t>
  </si>
  <si>
    <t>A2</t>
  </si>
  <si>
    <t>stolek pracovní</t>
  </si>
  <si>
    <t>m.č. 132</t>
  </si>
  <si>
    <t>A3</t>
  </si>
  <si>
    <t>lavice 1</t>
  </si>
  <si>
    <t>A4</t>
  </si>
  <si>
    <t>lavice 2</t>
  </si>
  <si>
    <t>A5</t>
  </si>
  <si>
    <t>taburet</t>
  </si>
  <si>
    <t>m.č. 102 a 129</t>
  </si>
  <si>
    <t>B2</t>
  </si>
  <si>
    <t>sklápěcí stoly</t>
  </si>
  <si>
    <t>m.č. 128 a 129</t>
  </si>
  <si>
    <t>C3</t>
  </si>
  <si>
    <t>obrazy na stěny</t>
  </si>
  <si>
    <t>m.č. 128</t>
  </si>
  <si>
    <t>D11</t>
  </si>
  <si>
    <t>věšák</t>
  </si>
  <si>
    <t>D2</t>
  </si>
  <si>
    <t>barové židle</t>
  </si>
  <si>
    <t>m.č. 128 a 201</t>
  </si>
  <si>
    <t>D4</t>
  </si>
  <si>
    <t>stolek konferenční</t>
  </si>
  <si>
    <t>D5</t>
  </si>
  <si>
    <t>stolek barový</t>
  </si>
  <si>
    <t>sedací souprava</t>
  </si>
  <si>
    <t>m.č. 128. 201 a 228</t>
  </si>
  <si>
    <t>D7</t>
  </si>
  <si>
    <t>křeslo</t>
  </si>
  <si>
    <t>D8</t>
  </si>
  <si>
    <t>D9</t>
  </si>
  <si>
    <t>lampa</t>
  </si>
  <si>
    <t>m.č. 228</t>
  </si>
  <si>
    <t>E1</t>
  </si>
  <si>
    <t>E11</t>
  </si>
  <si>
    <t>komoda se zasuvkami</t>
  </si>
  <si>
    <t>E12</t>
  </si>
  <si>
    <t>komoda s policemi</t>
  </si>
  <si>
    <t>E13</t>
  </si>
  <si>
    <t>květináč</t>
  </si>
  <si>
    <t>E14</t>
  </si>
  <si>
    <t>E2</t>
  </si>
  <si>
    <t>přísedící stůl</t>
  </si>
  <si>
    <t>m.č. 201, 228 a 229</t>
  </si>
  <si>
    <t>E3</t>
  </si>
  <si>
    <t>kontejner</t>
  </si>
  <si>
    <t>E5</t>
  </si>
  <si>
    <t>pracovní židle</t>
  </si>
  <si>
    <t>E6</t>
  </si>
  <si>
    <t>m.č. 229</t>
  </si>
  <si>
    <t>F1</t>
  </si>
  <si>
    <t>F2</t>
  </si>
  <si>
    <t>F6</t>
  </si>
  <si>
    <t>F7</t>
  </si>
  <si>
    <t>nízká skříňka</t>
  </si>
  <si>
    <t>F8</t>
  </si>
  <si>
    <t>skříňka na zeď</t>
  </si>
  <si>
    <t>F9</t>
  </si>
  <si>
    <t>věšáková stěna</t>
  </si>
  <si>
    <t>m.č. 201</t>
  </si>
  <si>
    <t>G1</t>
  </si>
  <si>
    <t>G2</t>
  </si>
  <si>
    <t>G6</t>
  </si>
  <si>
    <t>G8</t>
  </si>
  <si>
    <t>skleněná přepážka</t>
  </si>
  <si>
    <t>m.č. 410</t>
  </si>
  <si>
    <t>m.č. 411</t>
  </si>
  <si>
    <t>H12</t>
  </si>
  <si>
    <t>police za sedačku</t>
  </si>
  <si>
    <t>konferenční stolek</t>
  </si>
  <si>
    <t>sedačka</t>
  </si>
  <si>
    <t>m.č. 002</t>
  </si>
  <si>
    <t>I1</t>
  </si>
  <si>
    <t>sloupek osvětlení</t>
  </si>
  <si>
    <t>I2</t>
  </si>
  <si>
    <t>svítidlo</t>
  </si>
  <si>
    <t>m.č. 207</t>
  </si>
  <si>
    <t>S1</t>
  </si>
  <si>
    <t>m.č. 207, 209 a 210</t>
  </si>
  <si>
    <t>S10</t>
  </si>
  <si>
    <t>policová sestava</t>
  </si>
  <si>
    <t>S11</t>
  </si>
  <si>
    <t>podložka pod kancelářskou židli</t>
  </si>
  <si>
    <t>S12</t>
  </si>
  <si>
    <t>m.č. 209</t>
  </si>
  <si>
    <t>S15</t>
  </si>
  <si>
    <t>m.č. 209 a 210</t>
  </si>
  <si>
    <t>S18</t>
  </si>
  <si>
    <t>uzamykatelná kartotéka</t>
  </si>
  <si>
    <t>m.č. 207 a 210</t>
  </si>
  <si>
    <t>S2</t>
  </si>
  <si>
    <t>přísed</t>
  </si>
  <si>
    <t>S23</t>
  </si>
  <si>
    <t>skříňka na lednici</t>
  </si>
  <si>
    <t>S3</t>
  </si>
  <si>
    <t>kancelářská židle</t>
  </si>
  <si>
    <t>m.č. 210</t>
  </si>
  <si>
    <t>S37</t>
  </si>
  <si>
    <t>botník</t>
  </si>
  <si>
    <t>S4</t>
  </si>
  <si>
    <t>židle konferenční</t>
  </si>
  <si>
    <t>S5</t>
  </si>
  <si>
    <t>S6</t>
  </si>
  <si>
    <t>S7</t>
  </si>
  <si>
    <t>úložné skříně</t>
  </si>
  <si>
    <t>S8</t>
  </si>
  <si>
    <t>uzamykatelná skříň</t>
  </si>
  <si>
    <t>S9</t>
  </si>
  <si>
    <t>m.č. 127</t>
  </si>
  <si>
    <t>T13</t>
  </si>
  <si>
    <t>Police</t>
  </si>
  <si>
    <t>T14</t>
  </si>
  <si>
    <t xml:space="preserve">Kuchyňka m. č. 127 - </t>
  </si>
  <si>
    <t>m.č. 106</t>
  </si>
  <si>
    <t>T16</t>
  </si>
  <si>
    <t>Police a vybavení prodejny</t>
  </si>
  <si>
    <t>m.č. 111</t>
  </si>
  <si>
    <t>T17</t>
  </si>
  <si>
    <t>Pult recepce</t>
  </si>
  <si>
    <t>m.č. 227</t>
  </si>
  <si>
    <t>T18</t>
  </si>
  <si>
    <t>Kuchyňka m. č. 227</t>
  </si>
  <si>
    <t>T19</t>
  </si>
  <si>
    <t>m.č.304</t>
  </si>
  <si>
    <t>T20</t>
  </si>
  <si>
    <t>Vestavná skříň</t>
  </si>
  <si>
    <t>m.č.322</t>
  </si>
  <si>
    <t>T21</t>
  </si>
  <si>
    <t>T22</t>
  </si>
  <si>
    <t>Pult</t>
  </si>
  <si>
    <t>m.č.404</t>
  </si>
  <si>
    <t>T23</t>
  </si>
  <si>
    <t>Pracovní stůl</t>
  </si>
  <si>
    <t>T24</t>
  </si>
  <si>
    <t xml:space="preserve">Kuchyňská linka   </t>
  </si>
  <si>
    <t>T25</t>
  </si>
  <si>
    <t>Kuchyňská linka</t>
  </si>
  <si>
    <t>m.č.405</t>
  </si>
  <si>
    <t>T26</t>
  </si>
  <si>
    <t>T27</t>
  </si>
  <si>
    <t>Odkládací stůl</t>
  </si>
  <si>
    <t>T28</t>
  </si>
  <si>
    <t>T29</t>
  </si>
  <si>
    <t>T30</t>
  </si>
  <si>
    <t>m.č. 413</t>
  </si>
  <si>
    <t>T31</t>
  </si>
  <si>
    <t>m.č. 404</t>
  </si>
  <si>
    <t>T32</t>
  </si>
  <si>
    <t>T33</t>
  </si>
  <si>
    <t>m.č. 117</t>
  </si>
  <si>
    <t>T35</t>
  </si>
  <si>
    <t>Věšáková stěna</t>
  </si>
  <si>
    <t>m.č. 117 a 118</t>
  </si>
  <si>
    <t>T36</t>
  </si>
  <si>
    <t>m.č. 118</t>
  </si>
  <si>
    <t>T37</t>
  </si>
  <si>
    <t>T38</t>
  </si>
  <si>
    <t>m.č. 112</t>
  </si>
  <si>
    <t>T39</t>
  </si>
  <si>
    <t>Šatní skříňka</t>
  </si>
  <si>
    <t>m.č. 107</t>
  </si>
  <si>
    <t>T40</t>
  </si>
  <si>
    <t>T42</t>
  </si>
  <si>
    <t>Zástěna s dveřmi -  m.č. 228</t>
  </si>
  <si>
    <t>m.č. 216</t>
  </si>
  <si>
    <t>T43</t>
  </si>
  <si>
    <t>Sklápěcí stoleček</t>
  </si>
  <si>
    <t>T44</t>
  </si>
  <si>
    <t>T45</t>
  </si>
  <si>
    <t>m.č. 402</t>
  </si>
  <si>
    <t>T46</t>
  </si>
  <si>
    <t>Paravan</t>
  </si>
  <si>
    <t>m.č. 124</t>
  </si>
  <si>
    <t>T47a</t>
  </si>
  <si>
    <t xml:space="preserve">Nástěnná nábytková police úklidová </t>
  </si>
  <si>
    <t>m.č. 232</t>
  </si>
  <si>
    <t>T47b</t>
  </si>
  <si>
    <t>m.č. 318 a 418</t>
  </si>
  <si>
    <t>T47c</t>
  </si>
  <si>
    <t>zahradní altán</t>
  </si>
  <si>
    <t>T49</t>
  </si>
  <si>
    <t>m.č. 102</t>
  </si>
  <si>
    <t>T50</t>
  </si>
  <si>
    <t>Police v nikách</t>
  </si>
  <si>
    <t>m.č. 409</t>
  </si>
  <si>
    <t>T6</t>
  </si>
  <si>
    <t xml:space="preserve">Šatní skříň dřevěná do cvičných bytů </t>
  </si>
  <si>
    <t>m.č.416</t>
  </si>
  <si>
    <t>T7</t>
  </si>
  <si>
    <t>T8</t>
  </si>
  <si>
    <t>Police do koupelny (vlhký provoz)</t>
  </si>
  <si>
    <t>m.č. 405</t>
  </si>
  <si>
    <t>Cena za ks v Kč bez DPH</t>
  </si>
  <si>
    <t>Cena celkem v Kč bez DPH</t>
  </si>
  <si>
    <t>Cena dodávky celkem bez DPH</t>
  </si>
  <si>
    <t>Cena dodávky celkem vč. DPH</t>
  </si>
  <si>
    <t>Uznatelné v Kč bez DPH</t>
  </si>
  <si>
    <t>Neuznatelné v Kč bez DPH</t>
  </si>
  <si>
    <t>m.č. 126</t>
  </si>
  <si>
    <t>Termín</t>
  </si>
  <si>
    <t>B</t>
  </si>
  <si>
    <t>A</t>
  </si>
  <si>
    <t>uznatelné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</si>
</sst>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>
      <alignment horizontal="left"/>
    </xf>
    <xf numFmtId="0" fontId="0" fillId="2" borderId="0" xfId="0" applyFill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2" fillId="3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164" fontId="0" fillId="4" borderId="1" xfId="0" applyNumberFormat="1" applyFill="1" applyBorder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5" fontId="0" fillId="0" borderId="3" xfId="0" applyNumberForma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4" sqref="A4"/>
      <selection pane="bottomRight" activeCell="E38" sqref="E38"/>
    </sheetView>
  </sheetViews>
  <sheetFormatPr defaultColWidth="9.140625" defaultRowHeight="15"/>
  <cols>
    <col min="2" max="2" width="18.28125" style="16" customWidth="1"/>
    <col min="3" max="3" width="12.8515625" style="0" customWidth="1"/>
    <col min="4" max="4" width="20.57421875" style="16" customWidth="1"/>
    <col min="5" max="5" width="14.28125" style="16" customWidth="1"/>
    <col min="6" max="6" width="9.140625" style="16" customWidth="1"/>
    <col min="7" max="7" width="18.57421875" style="16" customWidth="1"/>
    <col min="8" max="9" width="13.7109375" style="0" bestFit="1" customWidth="1"/>
    <col min="10" max="16384" width="9.140625" style="7" customWidth="1"/>
  </cols>
  <sheetData>
    <row r="1" spans="1:9" s="1" customFormat="1" ht="30" customHeight="1">
      <c r="A1" s="20"/>
      <c r="B1" s="21" t="s">
        <v>0</v>
      </c>
      <c r="C1" s="21" t="s">
        <v>1</v>
      </c>
      <c r="D1" s="21" t="s">
        <v>2</v>
      </c>
      <c r="E1" s="21" t="s">
        <v>206</v>
      </c>
      <c r="F1" s="21" t="s">
        <v>3</v>
      </c>
      <c r="G1" s="21" t="s">
        <v>207</v>
      </c>
      <c r="H1" s="22" t="s">
        <v>4</v>
      </c>
      <c r="I1" s="22" t="s">
        <v>213</v>
      </c>
    </row>
    <row r="2" spans="1:9" ht="30" customHeight="1">
      <c r="A2" s="2"/>
      <c r="B2" s="17" t="s">
        <v>9</v>
      </c>
      <c r="C2" s="18" t="s">
        <v>10</v>
      </c>
      <c r="D2" s="19" t="s">
        <v>11</v>
      </c>
      <c r="E2" s="23"/>
      <c r="F2" s="26">
        <v>92</v>
      </c>
      <c r="G2" s="27">
        <f aca="true" t="shared" si="0" ref="G2:G34">F2*E2</f>
        <v>0</v>
      </c>
      <c r="H2" s="17" t="s">
        <v>12</v>
      </c>
      <c r="I2" s="17" t="s">
        <v>214</v>
      </c>
    </row>
    <row r="3" spans="2:9" ht="30" customHeight="1">
      <c r="B3" s="4" t="s">
        <v>13</v>
      </c>
      <c r="C3" s="4" t="s">
        <v>14</v>
      </c>
      <c r="D3" s="5" t="s">
        <v>15</v>
      </c>
      <c r="E3" s="24"/>
      <c r="F3" s="28">
        <v>5</v>
      </c>
      <c r="G3" s="29">
        <f t="shared" si="0"/>
        <v>0</v>
      </c>
      <c r="H3" s="3" t="s">
        <v>12</v>
      </c>
      <c r="I3" s="3" t="s">
        <v>214</v>
      </c>
    </row>
    <row r="4" spans="2:9" ht="30" customHeight="1">
      <c r="B4" s="4" t="s">
        <v>16</v>
      </c>
      <c r="C4" s="8" t="s">
        <v>17</v>
      </c>
      <c r="D4" s="9" t="s">
        <v>18</v>
      </c>
      <c r="E4" s="24"/>
      <c r="F4" s="30">
        <v>1</v>
      </c>
      <c r="G4" s="31">
        <f t="shared" si="0"/>
        <v>0</v>
      </c>
      <c r="H4" s="10" t="s">
        <v>12</v>
      </c>
      <c r="I4" s="10" t="s">
        <v>214</v>
      </c>
    </row>
    <row r="5" spans="2:9" ht="30" customHeight="1">
      <c r="B5" s="4" t="s">
        <v>16</v>
      </c>
      <c r="C5" s="8" t="s">
        <v>19</v>
      </c>
      <c r="D5" s="9" t="s">
        <v>20</v>
      </c>
      <c r="E5" s="24"/>
      <c r="F5" s="30">
        <v>1</v>
      </c>
      <c r="G5" s="31">
        <f t="shared" si="0"/>
        <v>0</v>
      </c>
      <c r="H5" s="10" t="s">
        <v>12</v>
      </c>
      <c r="I5" s="10" t="s">
        <v>214</v>
      </c>
    </row>
    <row r="6" spans="2:9" ht="30" customHeight="1">
      <c r="B6" s="4" t="s">
        <v>16</v>
      </c>
      <c r="C6" s="8" t="s">
        <v>21</v>
      </c>
      <c r="D6" s="9" t="s">
        <v>22</v>
      </c>
      <c r="E6" s="24"/>
      <c r="F6" s="30">
        <v>6</v>
      </c>
      <c r="G6" s="31">
        <f t="shared" si="0"/>
        <v>0</v>
      </c>
      <c r="H6" s="10" t="s">
        <v>12</v>
      </c>
      <c r="I6" s="10" t="s">
        <v>214</v>
      </c>
    </row>
    <row r="7" spans="2:9" ht="30" customHeight="1">
      <c r="B7" s="4" t="s">
        <v>23</v>
      </c>
      <c r="C7" s="4" t="s">
        <v>24</v>
      </c>
      <c r="D7" s="5" t="s">
        <v>25</v>
      </c>
      <c r="E7" s="24"/>
      <c r="F7" s="28">
        <v>16</v>
      </c>
      <c r="G7" s="29">
        <f t="shared" si="0"/>
        <v>0</v>
      </c>
      <c r="H7" s="3" t="s">
        <v>12</v>
      </c>
      <c r="I7" s="3" t="s">
        <v>214</v>
      </c>
    </row>
    <row r="8" spans="2:9" ht="30" customHeight="1">
      <c r="B8" s="4" t="s">
        <v>26</v>
      </c>
      <c r="C8" s="4" t="s">
        <v>27</v>
      </c>
      <c r="D8" s="5" t="s">
        <v>28</v>
      </c>
      <c r="E8" s="24"/>
      <c r="F8" s="28">
        <v>5</v>
      </c>
      <c r="G8" s="29">
        <f t="shared" si="0"/>
        <v>0</v>
      </c>
      <c r="H8" s="3" t="s">
        <v>12</v>
      </c>
      <c r="I8" s="3" t="s">
        <v>214</v>
      </c>
    </row>
    <row r="9" spans="2:9" ht="30" customHeight="1">
      <c r="B9" s="4" t="s">
        <v>29</v>
      </c>
      <c r="C9" s="4" t="s">
        <v>30</v>
      </c>
      <c r="D9" s="5" t="s">
        <v>31</v>
      </c>
      <c r="E9" s="24"/>
      <c r="F9" s="28">
        <v>1</v>
      </c>
      <c r="G9" s="29">
        <f t="shared" si="0"/>
        <v>0</v>
      </c>
      <c r="H9" s="3" t="s">
        <v>12</v>
      </c>
      <c r="I9" s="3" t="s">
        <v>214</v>
      </c>
    </row>
    <row r="10" spans="2:9" ht="30" customHeight="1">
      <c r="B10" s="4" t="s">
        <v>29</v>
      </c>
      <c r="C10" s="4" t="s">
        <v>32</v>
      </c>
      <c r="D10" s="5" t="s">
        <v>33</v>
      </c>
      <c r="E10" s="24"/>
      <c r="F10" s="28">
        <v>8</v>
      </c>
      <c r="G10" s="29">
        <f t="shared" si="0"/>
        <v>0</v>
      </c>
      <c r="H10" s="3" t="s">
        <v>12</v>
      </c>
      <c r="I10" s="3" t="s">
        <v>214</v>
      </c>
    </row>
    <row r="11" spans="2:9" ht="30" customHeight="1">
      <c r="B11" s="4" t="s">
        <v>34</v>
      </c>
      <c r="C11" s="4" t="s">
        <v>35</v>
      </c>
      <c r="D11" s="5" t="s">
        <v>36</v>
      </c>
      <c r="E11" s="24"/>
      <c r="F11" s="28">
        <v>4</v>
      </c>
      <c r="G11" s="29">
        <f t="shared" si="0"/>
        <v>0</v>
      </c>
      <c r="H11" s="3" t="s">
        <v>12</v>
      </c>
      <c r="I11" s="3" t="s">
        <v>214</v>
      </c>
    </row>
    <row r="12" spans="2:9" ht="30" customHeight="1">
      <c r="B12" s="4" t="s">
        <v>29</v>
      </c>
      <c r="C12" s="4" t="s">
        <v>37</v>
      </c>
      <c r="D12" s="5" t="s">
        <v>38</v>
      </c>
      <c r="E12" s="24"/>
      <c r="F12" s="28">
        <v>2</v>
      </c>
      <c r="G12" s="29">
        <f t="shared" si="0"/>
        <v>0</v>
      </c>
      <c r="H12" s="3" t="s">
        <v>12</v>
      </c>
      <c r="I12" s="3" t="s">
        <v>214</v>
      </c>
    </row>
    <row r="13" spans="2:9" ht="30" customHeight="1">
      <c r="B13" s="4" t="s">
        <v>40</v>
      </c>
      <c r="C13" s="4" t="s">
        <v>41</v>
      </c>
      <c r="D13" s="5" t="s">
        <v>42</v>
      </c>
      <c r="E13" s="24"/>
      <c r="F13" s="28">
        <v>6</v>
      </c>
      <c r="G13" s="29">
        <f t="shared" si="0"/>
        <v>0</v>
      </c>
      <c r="H13" s="3" t="s">
        <v>12</v>
      </c>
      <c r="I13" s="3" t="s">
        <v>214</v>
      </c>
    </row>
    <row r="14" spans="2:9" ht="30" customHeight="1">
      <c r="B14" s="4" t="s">
        <v>40</v>
      </c>
      <c r="C14" s="4" t="s">
        <v>43</v>
      </c>
      <c r="D14" s="5" t="s">
        <v>22</v>
      </c>
      <c r="E14" s="24"/>
      <c r="F14" s="28">
        <v>4</v>
      </c>
      <c r="G14" s="29">
        <f t="shared" si="0"/>
        <v>0</v>
      </c>
      <c r="H14" s="3" t="s">
        <v>12</v>
      </c>
      <c r="I14" s="3" t="s">
        <v>214</v>
      </c>
    </row>
    <row r="15" spans="1:9" ht="30" customHeight="1">
      <c r="A15" s="2"/>
      <c r="B15" s="4" t="s">
        <v>29</v>
      </c>
      <c r="C15" s="4" t="s">
        <v>44</v>
      </c>
      <c r="D15" s="5" t="s">
        <v>45</v>
      </c>
      <c r="E15" s="24"/>
      <c r="F15" s="28">
        <v>2</v>
      </c>
      <c r="G15" s="29">
        <f t="shared" si="0"/>
        <v>0</v>
      </c>
      <c r="H15" s="3" t="s">
        <v>12</v>
      </c>
      <c r="I15" s="3" t="s">
        <v>214</v>
      </c>
    </row>
    <row r="16" spans="1:9" ht="30" customHeight="1">
      <c r="A16" s="2"/>
      <c r="B16" s="4" t="s">
        <v>46</v>
      </c>
      <c r="C16" s="4" t="s">
        <v>47</v>
      </c>
      <c r="D16" s="5" t="s">
        <v>5</v>
      </c>
      <c r="E16" s="24"/>
      <c r="F16" s="28">
        <v>1</v>
      </c>
      <c r="G16" s="29">
        <f t="shared" si="0"/>
        <v>0</v>
      </c>
      <c r="H16" s="3" t="s">
        <v>12</v>
      </c>
      <c r="I16" s="3" t="s">
        <v>214</v>
      </c>
    </row>
    <row r="17" spans="2:9" ht="30" customHeight="1">
      <c r="B17" s="4" t="s">
        <v>46</v>
      </c>
      <c r="C17" s="8" t="s">
        <v>48</v>
      </c>
      <c r="D17" s="9" t="s">
        <v>49</v>
      </c>
      <c r="E17" s="24"/>
      <c r="F17" s="30">
        <v>2</v>
      </c>
      <c r="G17" s="31">
        <f t="shared" si="0"/>
        <v>0</v>
      </c>
      <c r="H17" s="10" t="s">
        <v>12</v>
      </c>
      <c r="I17" s="10" t="s">
        <v>214</v>
      </c>
    </row>
    <row r="18" spans="1:9" ht="30" customHeight="1">
      <c r="A18" s="2"/>
      <c r="B18" s="4" t="s">
        <v>46</v>
      </c>
      <c r="C18" s="8" t="s">
        <v>50</v>
      </c>
      <c r="D18" s="9" t="s">
        <v>51</v>
      </c>
      <c r="E18" s="24"/>
      <c r="F18" s="30">
        <v>1</v>
      </c>
      <c r="G18" s="31">
        <f t="shared" si="0"/>
        <v>0</v>
      </c>
      <c r="H18" s="10" t="s">
        <v>12</v>
      </c>
      <c r="I18" s="10" t="s">
        <v>214</v>
      </c>
    </row>
    <row r="19" spans="2:9" ht="30" customHeight="1">
      <c r="B19" s="4" t="s">
        <v>46</v>
      </c>
      <c r="C19" s="4" t="s">
        <v>52</v>
      </c>
      <c r="D19" s="5" t="s">
        <v>53</v>
      </c>
      <c r="E19" s="24"/>
      <c r="F19" s="28">
        <v>3</v>
      </c>
      <c r="G19" s="29">
        <f t="shared" si="0"/>
        <v>0</v>
      </c>
      <c r="H19" s="3" t="s">
        <v>12</v>
      </c>
      <c r="I19" s="3" t="s">
        <v>214</v>
      </c>
    </row>
    <row r="20" spans="2:9" ht="30" customHeight="1">
      <c r="B20" s="4" t="s">
        <v>46</v>
      </c>
      <c r="C20" s="8" t="s">
        <v>54</v>
      </c>
      <c r="D20" s="9" t="s">
        <v>7</v>
      </c>
      <c r="E20" s="24"/>
      <c r="F20" s="30">
        <v>1</v>
      </c>
      <c r="G20" s="31">
        <f t="shared" si="0"/>
        <v>0</v>
      </c>
      <c r="H20" s="10" t="s">
        <v>12</v>
      </c>
      <c r="I20" s="10" t="s">
        <v>214</v>
      </c>
    </row>
    <row r="21" spans="2:9" ht="30" customHeight="1">
      <c r="B21" s="4" t="s">
        <v>46</v>
      </c>
      <c r="C21" s="4" t="s">
        <v>55</v>
      </c>
      <c r="D21" s="5" t="s">
        <v>56</v>
      </c>
      <c r="E21" s="24"/>
      <c r="F21" s="28">
        <v>1</v>
      </c>
      <c r="G21" s="29">
        <f t="shared" si="0"/>
        <v>0</v>
      </c>
      <c r="H21" s="3" t="s">
        <v>12</v>
      </c>
      <c r="I21" s="3" t="s">
        <v>214</v>
      </c>
    </row>
    <row r="22" spans="2:9" ht="30" customHeight="1">
      <c r="B22" s="4" t="s">
        <v>57</v>
      </c>
      <c r="C22" s="4" t="s">
        <v>58</v>
      </c>
      <c r="D22" s="5" t="s">
        <v>59</v>
      </c>
      <c r="E22" s="24"/>
      <c r="F22" s="28">
        <v>4</v>
      </c>
      <c r="G22" s="29">
        <f t="shared" si="0"/>
        <v>0</v>
      </c>
      <c r="H22" s="3" t="s">
        <v>12</v>
      </c>
      <c r="I22" s="3" t="s">
        <v>214</v>
      </c>
    </row>
    <row r="23" spans="2:9" ht="30" customHeight="1">
      <c r="B23" s="4" t="s">
        <v>57</v>
      </c>
      <c r="C23" s="4" t="s">
        <v>60</v>
      </c>
      <c r="D23" s="5" t="s">
        <v>61</v>
      </c>
      <c r="E23" s="24"/>
      <c r="F23" s="28">
        <v>4</v>
      </c>
      <c r="G23" s="29">
        <f t="shared" si="0"/>
        <v>0</v>
      </c>
      <c r="H23" s="3" t="s">
        <v>12</v>
      </c>
      <c r="I23" s="3" t="s">
        <v>214</v>
      </c>
    </row>
    <row r="24" spans="2:9" ht="30" customHeight="1">
      <c r="B24" s="4" t="s">
        <v>46</v>
      </c>
      <c r="C24" s="4" t="s">
        <v>62</v>
      </c>
      <c r="D24" s="5" t="s">
        <v>39</v>
      </c>
      <c r="E24" s="24"/>
      <c r="F24" s="28">
        <v>1</v>
      </c>
      <c r="G24" s="29">
        <f t="shared" si="0"/>
        <v>0</v>
      </c>
      <c r="H24" s="3" t="s">
        <v>12</v>
      </c>
      <c r="I24" s="3" t="s">
        <v>214</v>
      </c>
    </row>
    <row r="25" spans="2:9" ht="30" customHeight="1">
      <c r="B25" s="4" t="s">
        <v>63</v>
      </c>
      <c r="C25" s="4" t="s">
        <v>64</v>
      </c>
      <c r="D25" s="5" t="s">
        <v>5</v>
      </c>
      <c r="E25" s="24"/>
      <c r="F25" s="28">
        <v>1</v>
      </c>
      <c r="G25" s="29">
        <f t="shared" si="0"/>
        <v>0</v>
      </c>
      <c r="H25" s="3" t="s">
        <v>12</v>
      </c>
      <c r="I25" s="3" t="s">
        <v>214</v>
      </c>
    </row>
    <row r="26" spans="2:9" ht="30" customHeight="1">
      <c r="B26" s="4" t="s">
        <v>63</v>
      </c>
      <c r="C26" s="4" t="s">
        <v>65</v>
      </c>
      <c r="D26" s="5" t="s">
        <v>56</v>
      </c>
      <c r="E26" s="24"/>
      <c r="F26" s="28">
        <v>1</v>
      </c>
      <c r="G26" s="29">
        <f t="shared" si="0"/>
        <v>0</v>
      </c>
      <c r="H26" s="3" t="s">
        <v>12</v>
      </c>
      <c r="I26" s="3" t="s">
        <v>214</v>
      </c>
    </row>
    <row r="27" spans="2:9" ht="30" customHeight="1">
      <c r="B27" s="4" t="s">
        <v>63</v>
      </c>
      <c r="C27" s="4" t="s">
        <v>66</v>
      </c>
      <c r="D27" s="5" t="s">
        <v>7</v>
      </c>
      <c r="E27" s="24"/>
      <c r="F27" s="28">
        <v>3</v>
      </c>
      <c r="G27" s="29">
        <f t="shared" si="0"/>
        <v>0</v>
      </c>
      <c r="H27" s="3" t="s">
        <v>12</v>
      </c>
      <c r="I27" s="3" t="s">
        <v>214</v>
      </c>
    </row>
    <row r="28" spans="2:9" ht="30" customHeight="1">
      <c r="B28" s="4" t="s">
        <v>63</v>
      </c>
      <c r="C28" s="4" t="s">
        <v>67</v>
      </c>
      <c r="D28" s="5" t="s">
        <v>68</v>
      </c>
      <c r="E28" s="24"/>
      <c r="F28" s="28">
        <v>2</v>
      </c>
      <c r="G28" s="29">
        <f t="shared" si="0"/>
        <v>0</v>
      </c>
      <c r="H28" s="3" t="s">
        <v>12</v>
      </c>
      <c r="I28" s="3" t="s">
        <v>214</v>
      </c>
    </row>
    <row r="29" spans="2:9" ht="30" customHeight="1">
      <c r="B29" s="4" t="s">
        <v>63</v>
      </c>
      <c r="C29" s="4" t="s">
        <v>69</v>
      </c>
      <c r="D29" s="5" t="s">
        <v>70</v>
      </c>
      <c r="E29" s="24"/>
      <c r="F29" s="28">
        <v>2</v>
      </c>
      <c r="G29" s="29">
        <f t="shared" si="0"/>
        <v>0</v>
      </c>
      <c r="H29" s="3" t="s">
        <v>12</v>
      </c>
      <c r="I29" s="3" t="s">
        <v>214</v>
      </c>
    </row>
    <row r="30" spans="2:9" ht="30" customHeight="1">
      <c r="B30" s="4" t="s">
        <v>63</v>
      </c>
      <c r="C30" s="8" t="s">
        <v>71</v>
      </c>
      <c r="D30" s="9" t="s">
        <v>72</v>
      </c>
      <c r="E30" s="24"/>
      <c r="F30" s="30">
        <v>1</v>
      </c>
      <c r="G30" s="31">
        <f t="shared" si="0"/>
        <v>0</v>
      </c>
      <c r="H30" s="10" t="s">
        <v>12</v>
      </c>
      <c r="I30" s="10" t="s">
        <v>214</v>
      </c>
    </row>
    <row r="31" spans="2:9" ht="30" customHeight="1">
      <c r="B31" s="4" t="s">
        <v>73</v>
      </c>
      <c r="C31" s="4" t="s">
        <v>74</v>
      </c>
      <c r="D31" s="5" t="s">
        <v>5</v>
      </c>
      <c r="E31" s="24"/>
      <c r="F31" s="28">
        <v>2</v>
      </c>
      <c r="G31" s="29">
        <f t="shared" si="0"/>
        <v>0</v>
      </c>
      <c r="H31" s="3" t="s">
        <v>12</v>
      </c>
      <c r="I31" s="3" t="s">
        <v>214</v>
      </c>
    </row>
    <row r="32" spans="2:9" ht="30" customHeight="1">
      <c r="B32" s="4" t="s">
        <v>73</v>
      </c>
      <c r="C32" s="4" t="s">
        <v>75</v>
      </c>
      <c r="D32" s="5" t="s">
        <v>56</v>
      </c>
      <c r="E32" s="24"/>
      <c r="F32" s="28">
        <v>2</v>
      </c>
      <c r="G32" s="29">
        <f t="shared" si="0"/>
        <v>0</v>
      </c>
      <c r="H32" s="3" t="s">
        <v>12</v>
      </c>
      <c r="I32" s="3" t="s">
        <v>214</v>
      </c>
    </row>
    <row r="33" spans="2:9" ht="30" customHeight="1">
      <c r="B33" s="4" t="s">
        <v>73</v>
      </c>
      <c r="C33" s="4" t="s">
        <v>76</v>
      </c>
      <c r="D33" s="5" t="s">
        <v>7</v>
      </c>
      <c r="E33" s="24"/>
      <c r="F33" s="28">
        <v>4</v>
      </c>
      <c r="G33" s="29">
        <f t="shared" si="0"/>
        <v>0</v>
      </c>
      <c r="H33" s="3" t="s">
        <v>12</v>
      </c>
      <c r="I33" s="3" t="s">
        <v>214</v>
      </c>
    </row>
    <row r="34" spans="2:9" ht="30" customHeight="1">
      <c r="B34" s="4" t="s">
        <v>73</v>
      </c>
      <c r="C34" s="4" t="s">
        <v>77</v>
      </c>
      <c r="D34" s="5" t="s">
        <v>78</v>
      </c>
      <c r="E34" s="24"/>
      <c r="F34" s="28">
        <v>1</v>
      </c>
      <c r="G34" s="29">
        <f t="shared" si="0"/>
        <v>0</v>
      </c>
      <c r="H34" s="3" t="s">
        <v>12</v>
      </c>
      <c r="I34" s="3" t="s">
        <v>214</v>
      </c>
    </row>
    <row r="35" spans="2:9" ht="30" customHeight="1">
      <c r="B35" s="4" t="s">
        <v>79</v>
      </c>
      <c r="C35" s="11" t="s">
        <v>81</v>
      </c>
      <c r="D35" s="3" t="s">
        <v>82</v>
      </c>
      <c r="E35" s="24"/>
      <c r="F35" s="28">
        <v>1</v>
      </c>
      <c r="G35" s="29">
        <f aca="true" t="shared" si="1" ref="G35">E35*F35</f>
        <v>0</v>
      </c>
      <c r="H35" s="3" t="s">
        <v>12</v>
      </c>
      <c r="I35" s="3" t="s">
        <v>215</v>
      </c>
    </row>
    <row r="36" spans="1:9" ht="30" customHeight="1">
      <c r="A36" s="2"/>
      <c r="B36" s="4" t="s">
        <v>85</v>
      </c>
      <c r="C36" s="4" t="s">
        <v>86</v>
      </c>
      <c r="D36" s="14" t="s">
        <v>87</v>
      </c>
      <c r="E36" s="24"/>
      <c r="F36" s="28">
        <v>10</v>
      </c>
      <c r="G36" s="29">
        <f aca="true" t="shared" si="2" ref="G36:G45">F36*E36</f>
        <v>0</v>
      </c>
      <c r="H36" s="3" t="s">
        <v>216</v>
      </c>
      <c r="I36" s="3" t="s">
        <v>215</v>
      </c>
    </row>
    <row r="37" spans="1:9" ht="30" customHeight="1">
      <c r="A37" s="2"/>
      <c r="B37" s="4" t="s">
        <v>85</v>
      </c>
      <c r="C37" s="4" t="s">
        <v>88</v>
      </c>
      <c r="D37" s="14" t="s">
        <v>89</v>
      </c>
      <c r="E37" s="24"/>
      <c r="F37" s="28">
        <v>10</v>
      </c>
      <c r="G37" s="29">
        <f t="shared" si="2"/>
        <v>0</v>
      </c>
      <c r="H37" s="3" t="s">
        <v>216</v>
      </c>
      <c r="I37" s="3" t="s">
        <v>215</v>
      </c>
    </row>
    <row r="38" spans="1:9" ht="30" customHeight="1">
      <c r="A38" s="2"/>
      <c r="B38" s="4" t="s">
        <v>90</v>
      </c>
      <c r="C38" s="4" t="s">
        <v>91</v>
      </c>
      <c r="D38" s="14" t="s">
        <v>5</v>
      </c>
      <c r="E38" s="24"/>
      <c r="F38" s="28">
        <v>1</v>
      </c>
      <c r="G38" s="29">
        <f t="shared" si="2"/>
        <v>0</v>
      </c>
      <c r="H38" s="3" t="s">
        <v>216</v>
      </c>
      <c r="I38" s="3" t="s">
        <v>215</v>
      </c>
    </row>
    <row r="39" spans="1:9" ht="30" customHeight="1">
      <c r="A39" s="2"/>
      <c r="B39" s="4" t="s">
        <v>92</v>
      </c>
      <c r="C39" s="4" t="s">
        <v>93</v>
      </c>
      <c r="D39" s="4" t="s">
        <v>94</v>
      </c>
      <c r="E39" s="24"/>
      <c r="F39" s="28">
        <v>6</v>
      </c>
      <c r="G39" s="29">
        <f t="shared" si="2"/>
        <v>0</v>
      </c>
      <c r="H39" s="3" t="s">
        <v>216</v>
      </c>
      <c r="I39" s="3" t="s">
        <v>215</v>
      </c>
    </row>
    <row r="40" spans="1:9" ht="30" customHeight="1">
      <c r="A40" s="2"/>
      <c r="B40" s="4" t="s">
        <v>92</v>
      </c>
      <c r="C40" s="4" t="s">
        <v>95</v>
      </c>
      <c r="D40" s="14" t="s">
        <v>96</v>
      </c>
      <c r="E40" s="24"/>
      <c r="F40" s="28">
        <v>5</v>
      </c>
      <c r="G40" s="29">
        <f t="shared" si="2"/>
        <v>0</v>
      </c>
      <c r="H40" s="3" t="s">
        <v>216</v>
      </c>
      <c r="I40" s="3" t="s">
        <v>215</v>
      </c>
    </row>
    <row r="41" spans="1:9" ht="30" customHeight="1">
      <c r="A41" s="2"/>
      <c r="B41" s="4" t="s">
        <v>92</v>
      </c>
      <c r="C41" s="4" t="s">
        <v>97</v>
      </c>
      <c r="D41" s="14" t="s">
        <v>5</v>
      </c>
      <c r="E41" s="24"/>
      <c r="F41" s="32">
        <v>4</v>
      </c>
      <c r="G41" s="29">
        <f t="shared" si="2"/>
        <v>0</v>
      </c>
      <c r="H41" s="3" t="s">
        <v>216</v>
      </c>
      <c r="I41" s="3" t="s">
        <v>215</v>
      </c>
    </row>
    <row r="42" spans="1:9" ht="30" customHeight="1">
      <c r="A42" s="2"/>
      <c r="B42" s="4" t="s">
        <v>98</v>
      </c>
      <c r="C42" s="4" t="s">
        <v>99</v>
      </c>
      <c r="D42" s="14" t="s">
        <v>84</v>
      </c>
      <c r="E42" s="24"/>
      <c r="F42" s="28">
        <v>1</v>
      </c>
      <c r="G42" s="29">
        <f t="shared" si="2"/>
        <v>0</v>
      </c>
      <c r="H42" s="3" t="s">
        <v>216</v>
      </c>
      <c r="I42" s="3" t="s">
        <v>215</v>
      </c>
    </row>
    <row r="43" spans="2:9" ht="30" customHeight="1">
      <c r="B43" s="4" t="s">
        <v>100</v>
      </c>
      <c r="C43" s="12" t="s">
        <v>101</v>
      </c>
      <c r="D43" s="14" t="s">
        <v>102</v>
      </c>
      <c r="E43" s="24"/>
      <c r="F43" s="28">
        <v>7</v>
      </c>
      <c r="G43" s="29">
        <f t="shared" si="2"/>
        <v>0</v>
      </c>
      <c r="H43" s="3" t="s">
        <v>216</v>
      </c>
      <c r="I43" s="3" t="s">
        <v>215</v>
      </c>
    </row>
    <row r="44" spans="2:9" ht="30" customHeight="1">
      <c r="B44" s="4" t="s">
        <v>103</v>
      </c>
      <c r="C44" s="4" t="s">
        <v>104</v>
      </c>
      <c r="D44" s="14" t="s">
        <v>105</v>
      </c>
      <c r="E44" s="24"/>
      <c r="F44" s="28">
        <v>2</v>
      </c>
      <c r="G44" s="29">
        <f t="shared" si="2"/>
        <v>0</v>
      </c>
      <c r="H44" s="3" t="s">
        <v>216</v>
      </c>
      <c r="I44" s="3" t="s">
        <v>215</v>
      </c>
    </row>
    <row r="45" spans="2:9" ht="30" customHeight="1">
      <c r="B45" s="4" t="s">
        <v>98</v>
      </c>
      <c r="C45" s="4" t="s">
        <v>106</v>
      </c>
      <c r="D45" s="14" t="s">
        <v>107</v>
      </c>
      <c r="E45" s="24"/>
      <c r="F45" s="28">
        <v>1</v>
      </c>
      <c r="G45" s="29">
        <f t="shared" si="2"/>
        <v>0</v>
      </c>
      <c r="H45" s="3" t="s">
        <v>216</v>
      </c>
      <c r="I45" s="3" t="s">
        <v>215</v>
      </c>
    </row>
    <row r="46" spans="2:9" ht="30" customHeight="1">
      <c r="B46" s="4" t="s">
        <v>92</v>
      </c>
      <c r="C46" s="4" t="s">
        <v>108</v>
      </c>
      <c r="D46" s="14" t="s">
        <v>109</v>
      </c>
      <c r="E46" s="24"/>
      <c r="F46" s="28">
        <v>5</v>
      </c>
      <c r="G46" s="29">
        <f aca="true" t="shared" si="3" ref="G46:G55">F46*E46</f>
        <v>0</v>
      </c>
      <c r="H46" s="3" t="s">
        <v>216</v>
      </c>
      <c r="I46" s="3" t="s">
        <v>215</v>
      </c>
    </row>
    <row r="47" spans="1:9" ht="30" customHeight="1">
      <c r="A47" s="2"/>
      <c r="B47" s="4" t="s">
        <v>110</v>
      </c>
      <c r="C47" s="4" t="s">
        <v>111</v>
      </c>
      <c r="D47" s="14" t="s">
        <v>112</v>
      </c>
      <c r="E47" s="24"/>
      <c r="F47" s="28">
        <v>1</v>
      </c>
      <c r="G47" s="29">
        <f t="shared" si="3"/>
        <v>0</v>
      </c>
      <c r="H47" s="3" t="s">
        <v>216</v>
      </c>
      <c r="I47" s="3" t="s">
        <v>215</v>
      </c>
    </row>
    <row r="48" spans="1:9" ht="30" customHeight="1">
      <c r="A48" s="7"/>
      <c r="B48" s="4" t="s">
        <v>92</v>
      </c>
      <c r="C48" s="4" t="s">
        <v>113</v>
      </c>
      <c r="D48" s="14" t="s">
        <v>114</v>
      </c>
      <c r="E48" s="24"/>
      <c r="F48" s="28">
        <v>8</v>
      </c>
      <c r="G48" s="29">
        <f t="shared" si="3"/>
        <v>0</v>
      </c>
      <c r="H48" s="3" t="s">
        <v>216</v>
      </c>
      <c r="I48" s="3" t="s">
        <v>215</v>
      </c>
    </row>
    <row r="49" spans="2:9" ht="30" customHeight="1">
      <c r="B49" s="4" t="s">
        <v>92</v>
      </c>
      <c r="C49" s="4" t="s">
        <v>115</v>
      </c>
      <c r="D49" s="14" t="s">
        <v>42</v>
      </c>
      <c r="E49" s="24"/>
      <c r="F49" s="28">
        <v>8</v>
      </c>
      <c r="G49" s="29">
        <f t="shared" si="3"/>
        <v>0</v>
      </c>
      <c r="H49" s="3" t="s">
        <v>216</v>
      </c>
      <c r="I49" s="3" t="s">
        <v>215</v>
      </c>
    </row>
    <row r="50" spans="2:9" ht="30" customHeight="1">
      <c r="B50" s="4" t="s">
        <v>92</v>
      </c>
      <c r="C50" s="4" t="s">
        <v>116</v>
      </c>
      <c r="D50" s="5" t="s">
        <v>83</v>
      </c>
      <c r="E50" s="24"/>
      <c r="F50" s="28">
        <v>3</v>
      </c>
      <c r="G50" s="29">
        <f t="shared" si="3"/>
        <v>0</v>
      </c>
      <c r="H50" s="3" t="s">
        <v>216</v>
      </c>
      <c r="I50" s="3" t="s">
        <v>215</v>
      </c>
    </row>
    <row r="51" spans="2:9" ht="30" customHeight="1">
      <c r="B51" s="4" t="s">
        <v>92</v>
      </c>
      <c r="C51" s="4" t="s">
        <v>117</v>
      </c>
      <c r="D51" s="14" t="s">
        <v>118</v>
      </c>
      <c r="E51" s="24"/>
      <c r="F51" s="28">
        <v>6</v>
      </c>
      <c r="G51" s="29">
        <f t="shared" si="3"/>
        <v>0</v>
      </c>
      <c r="H51" s="3" t="s">
        <v>216</v>
      </c>
      <c r="I51" s="3" t="s">
        <v>215</v>
      </c>
    </row>
    <row r="52" spans="2:9" ht="30" customHeight="1">
      <c r="B52" s="4" t="s">
        <v>90</v>
      </c>
      <c r="C52" s="4" t="s">
        <v>119</v>
      </c>
      <c r="D52" s="5" t="s">
        <v>120</v>
      </c>
      <c r="E52" s="24"/>
      <c r="F52" s="28">
        <v>5</v>
      </c>
      <c r="G52" s="29">
        <f t="shared" si="3"/>
        <v>0</v>
      </c>
      <c r="H52" s="3" t="s">
        <v>216</v>
      </c>
      <c r="I52" s="3" t="s">
        <v>215</v>
      </c>
    </row>
    <row r="53" spans="2:9" ht="30" customHeight="1">
      <c r="B53" s="4" t="s">
        <v>90</v>
      </c>
      <c r="C53" s="4" t="s">
        <v>121</v>
      </c>
      <c r="D53" s="5" t="s">
        <v>8</v>
      </c>
      <c r="E53" s="24"/>
      <c r="F53" s="28">
        <v>3</v>
      </c>
      <c r="G53" s="29">
        <f t="shared" si="3"/>
        <v>0</v>
      </c>
      <c r="H53" s="3" t="s">
        <v>216</v>
      </c>
      <c r="I53" s="3" t="s">
        <v>215</v>
      </c>
    </row>
    <row r="54" spans="2:9" ht="30" customHeight="1">
      <c r="B54" s="4" t="s">
        <v>212</v>
      </c>
      <c r="C54" s="4" t="s">
        <v>123</v>
      </c>
      <c r="D54" s="5" t="s">
        <v>124</v>
      </c>
      <c r="E54" s="24"/>
      <c r="F54" s="28">
        <v>1</v>
      </c>
      <c r="G54" s="29">
        <f t="shared" si="3"/>
        <v>0</v>
      </c>
      <c r="H54" s="3" t="s">
        <v>12</v>
      </c>
      <c r="I54" s="3" t="s">
        <v>214</v>
      </c>
    </row>
    <row r="55" spans="2:9" ht="30" customHeight="1">
      <c r="B55" s="4" t="s">
        <v>122</v>
      </c>
      <c r="C55" s="4" t="s">
        <v>125</v>
      </c>
      <c r="D55" s="14" t="s">
        <v>126</v>
      </c>
      <c r="E55" s="24"/>
      <c r="F55" s="28">
        <v>1</v>
      </c>
      <c r="G55" s="29">
        <f t="shared" si="3"/>
        <v>0</v>
      </c>
      <c r="H55" s="3" t="s">
        <v>12</v>
      </c>
      <c r="I55" s="3" t="s">
        <v>214</v>
      </c>
    </row>
    <row r="56" spans="2:9" ht="30" customHeight="1">
      <c r="B56" s="8" t="s">
        <v>127</v>
      </c>
      <c r="C56" s="8" t="s">
        <v>128</v>
      </c>
      <c r="D56" s="15" t="s">
        <v>129</v>
      </c>
      <c r="E56" s="24"/>
      <c r="F56" s="30">
        <v>1</v>
      </c>
      <c r="G56" s="31">
        <f aca="true" t="shared" si="4" ref="G56:G92">F56*E56</f>
        <v>0</v>
      </c>
      <c r="H56" s="3" t="s">
        <v>216</v>
      </c>
      <c r="I56" s="10" t="s">
        <v>215</v>
      </c>
    </row>
    <row r="57" spans="2:9" ht="30" customHeight="1">
      <c r="B57" s="4" t="s">
        <v>130</v>
      </c>
      <c r="C57" s="4" t="s">
        <v>131</v>
      </c>
      <c r="D57" s="5" t="s">
        <v>132</v>
      </c>
      <c r="E57" s="24"/>
      <c r="F57" s="28">
        <v>1</v>
      </c>
      <c r="G57" s="29">
        <f t="shared" si="4"/>
        <v>0</v>
      </c>
      <c r="H57" s="3" t="s">
        <v>216</v>
      </c>
      <c r="I57" s="3" t="s">
        <v>215</v>
      </c>
    </row>
    <row r="58" spans="2:9" ht="30" customHeight="1">
      <c r="B58" s="4" t="s">
        <v>133</v>
      </c>
      <c r="C58" s="4" t="s">
        <v>134</v>
      </c>
      <c r="D58" s="5" t="s">
        <v>135</v>
      </c>
      <c r="E58" s="24"/>
      <c r="F58" s="28">
        <v>1</v>
      </c>
      <c r="G58" s="29">
        <f t="shared" si="4"/>
        <v>0</v>
      </c>
      <c r="H58" s="3" t="s">
        <v>12</v>
      </c>
      <c r="I58" s="3" t="s">
        <v>215</v>
      </c>
    </row>
    <row r="59" spans="2:9" ht="30" customHeight="1">
      <c r="B59" s="4" t="s">
        <v>6</v>
      </c>
      <c r="C59" s="4" t="s">
        <v>136</v>
      </c>
      <c r="D59" s="5" t="s">
        <v>124</v>
      </c>
      <c r="E59" s="24"/>
      <c r="F59" s="28">
        <v>38</v>
      </c>
      <c r="G59" s="29">
        <f t="shared" si="4"/>
        <v>0</v>
      </c>
      <c r="H59" s="3" t="s">
        <v>216</v>
      </c>
      <c r="I59" s="3" t="s">
        <v>215</v>
      </c>
    </row>
    <row r="60" spans="2:9" ht="30" customHeight="1">
      <c r="B60" s="4" t="s">
        <v>137</v>
      </c>
      <c r="C60" s="4" t="s">
        <v>138</v>
      </c>
      <c r="D60" s="5" t="s">
        <v>139</v>
      </c>
      <c r="E60" s="24"/>
      <c r="F60" s="28">
        <v>1</v>
      </c>
      <c r="G60" s="29">
        <f t="shared" si="4"/>
        <v>0</v>
      </c>
      <c r="H60" s="3" t="s">
        <v>216</v>
      </c>
      <c r="I60" s="3" t="s">
        <v>215</v>
      </c>
    </row>
    <row r="61" spans="2:9" ht="30" customHeight="1">
      <c r="B61" s="4" t="s">
        <v>140</v>
      </c>
      <c r="C61" s="4" t="s">
        <v>141</v>
      </c>
      <c r="D61" s="5" t="s">
        <v>124</v>
      </c>
      <c r="E61" s="24"/>
      <c r="F61" s="28">
        <v>4</v>
      </c>
      <c r="G61" s="29">
        <f t="shared" si="4"/>
        <v>0</v>
      </c>
      <c r="H61" s="3" t="s">
        <v>216</v>
      </c>
      <c r="I61" s="3" t="s">
        <v>215</v>
      </c>
    </row>
    <row r="62" spans="2:9" ht="30" customHeight="1">
      <c r="B62" s="4" t="s">
        <v>140</v>
      </c>
      <c r="C62" s="4" t="s">
        <v>142</v>
      </c>
      <c r="D62" s="5" t="s">
        <v>143</v>
      </c>
      <c r="E62" s="24"/>
      <c r="F62" s="28">
        <v>1</v>
      </c>
      <c r="G62" s="29">
        <f t="shared" si="4"/>
        <v>0</v>
      </c>
      <c r="H62" s="3" t="s">
        <v>216</v>
      </c>
      <c r="I62" s="3" t="s">
        <v>215</v>
      </c>
    </row>
    <row r="63" spans="2:9" ht="30" customHeight="1">
      <c r="B63" s="8" t="s">
        <v>144</v>
      </c>
      <c r="C63" s="8" t="s">
        <v>145</v>
      </c>
      <c r="D63" s="9" t="s">
        <v>146</v>
      </c>
      <c r="E63" s="24"/>
      <c r="F63" s="30">
        <v>1</v>
      </c>
      <c r="G63" s="31">
        <f t="shared" si="4"/>
        <v>0</v>
      </c>
      <c r="H63" s="3" t="s">
        <v>216</v>
      </c>
      <c r="I63" s="10" t="s">
        <v>215</v>
      </c>
    </row>
    <row r="64" spans="2:9" ht="30" customHeight="1">
      <c r="B64" s="12" t="s">
        <v>160</v>
      </c>
      <c r="C64" s="12" t="s">
        <v>147</v>
      </c>
      <c r="D64" s="6" t="s">
        <v>148</v>
      </c>
      <c r="E64" s="24"/>
      <c r="F64" s="30">
        <v>1</v>
      </c>
      <c r="G64" s="31">
        <f>F64*E64</f>
        <v>0</v>
      </c>
      <c r="H64" s="3" t="s">
        <v>216</v>
      </c>
      <c r="I64" s="10" t="s">
        <v>215</v>
      </c>
    </row>
    <row r="65" spans="2:9" ht="30" customHeight="1">
      <c r="B65" s="8" t="s">
        <v>160</v>
      </c>
      <c r="C65" s="8" t="s">
        <v>149</v>
      </c>
      <c r="D65" s="9" t="s">
        <v>150</v>
      </c>
      <c r="E65" s="24"/>
      <c r="F65" s="30">
        <v>1</v>
      </c>
      <c r="G65" s="31">
        <f t="shared" si="4"/>
        <v>0</v>
      </c>
      <c r="H65" s="3" t="s">
        <v>216</v>
      </c>
      <c r="I65" s="10" t="s">
        <v>215</v>
      </c>
    </row>
    <row r="66" spans="2:9" ht="30" customHeight="1">
      <c r="B66" s="8" t="s">
        <v>205</v>
      </c>
      <c r="C66" s="8" t="s">
        <v>152</v>
      </c>
      <c r="D66" s="9" t="s">
        <v>124</v>
      </c>
      <c r="E66" s="24"/>
      <c r="F66" s="30">
        <v>1</v>
      </c>
      <c r="G66" s="31">
        <f t="shared" si="4"/>
        <v>0</v>
      </c>
      <c r="H66" s="3" t="s">
        <v>216</v>
      </c>
      <c r="I66" s="10" t="s">
        <v>215</v>
      </c>
    </row>
    <row r="67" spans="2:9" ht="30" customHeight="1">
      <c r="B67" s="8" t="s">
        <v>205</v>
      </c>
      <c r="C67" s="8" t="s">
        <v>153</v>
      </c>
      <c r="D67" s="9" t="s">
        <v>154</v>
      </c>
      <c r="E67" s="24"/>
      <c r="F67" s="30">
        <v>1</v>
      </c>
      <c r="G67" s="31">
        <f t="shared" si="4"/>
        <v>0</v>
      </c>
      <c r="H67" s="3" t="s">
        <v>216</v>
      </c>
      <c r="I67" s="10" t="s">
        <v>215</v>
      </c>
    </row>
    <row r="68" spans="2:9" ht="30" customHeight="1">
      <c r="B68" s="8" t="s">
        <v>205</v>
      </c>
      <c r="C68" s="8" t="s">
        <v>155</v>
      </c>
      <c r="D68" s="9" t="s">
        <v>143</v>
      </c>
      <c r="E68" s="24"/>
      <c r="F68" s="30">
        <v>1</v>
      </c>
      <c r="G68" s="31">
        <f t="shared" si="4"/>
        <v>0</v>
      </c>
      <c r="H68" s="3" t="s">
        <v>216</v>
      </c>
      <c r="I68" s="10" t="s">
        <v>215</v>
      </c>
    </row>
    <row r="69" spans="2:9" ht="30" customHeight="1">
      <c r="B69" s="8" t="s">
        <v>151</v>
      </c>
      <c r="C69" s="8" t="s">
        <v>156</v>
      </c>
      <c r="D69" s="9" t="s">
        <v>124</v>
      </c>
      <c r="E69" s="24"/>
      <c r="F69" s="30">
        <v>1</v>
      </c>
      <c r="G69" s="31">
        <f t="shared" si="4"/>
        <v>0</v>
      </c>
      <c r="H69" s="3" t="s">
        <v>216</v>
      </c>
      <c r="I69" s="10" t="s">
        <v>215</v>
      </c>
    </row>
    <row r="70" spans="2:9" ht="30" customHeight="1">
      <c r="B70" s="4" t="s">
        <v>80</v>
      </c>
      <c r="C70" s="4" t="s">
        <v>157</v>
      </c>
      <c r="D70" s="5" t="s">
        <v>150</v>
      </c>
      <c r="E70" s="24"/>
      <c r="F70" s="28">
        <v>1</v>
      </c>
      <c r="G70" s="29">
        <f t="shared" si="4"/>
        <v>0</v>
      </c>
      <c r="H70" s="3" t="s">
        <v>216</v>
      </c>
      <c r="I70" s="3" t="s">
        <v>215</v>
      </c>
    </row>
    <row r="71" spans="2:9" ht="30" customHeight="1">
      <c r="B71" s="8" t="s">
        <v>158</v>
      </c>
      <c r="C71" s="8" t="s">
        <v>159</v>
      </c>
      <c r="D71" s="9" t="s">
        <v>150</v>
      </c>
      <c r="E71" s="24"/>
      <c r="F71" s="30">
        <v>1</v>
      </c>
      <c r="G71" s="31">
        <f t="shared" si="4"/>
        <v>0</v>
      </c>
      <c r="H71" s="3" t="s">
        <v>216</v>
      </c>
      <c r="I71" s="10" t="s">
        <v>215</v>
      </c>
    </row>
    <row r="72" spans="2:9" ht="30" customHeight="1">
      <c r="B72" s="8" t="s">
        <v>160</v>
      </c>
      <c r="C72" s="8" t="s">
        <v>161</v>
      </c>
      <c r="D72" s="9" t="s">
        <v>150</v>
      </c>
      <c r="E72" s="24"/>
      <c r="F72" s="30">
        <v>1</v>
      </c>
      <c r="G72" s="31">
        <f t="shared" si="4"/>
        <v>0</v>
      </c>
      <c r="H72" s="3" t="s">
        <v>216</v>
      </c>
      <c r="I72" s="10" t="s">
        <v>215</v>
      </c>
    </row>
    <row r="73" spans="2:9" ht="30" customHeight="1">
      <c r="B73" s="12" t="s">
        <v>160</v>
      </c>
      <c r="C73" s="12" t="s">
        <v>162</v>
      </c>
      <c r="D73" s="6" t="s">
        <v>150</v>
      </c>
      <c r="E73" s="24"/>
      <c r="F73" s="30">
        <v>1</v>
      </c>
      <c r="G73" s="31">
        <f t="shared" si="4"/>
        <v>0</v>
      </c>
      <c r="H73" s="3" t="s">
        <v>216</v>
      </c>
      <c r="I73" s="10" t="s">
        <v>215</v>
      </c>
    </row>
    <row r="74" spans="2:9" ht="30" customHeight="1">
      <c r="B74" s="4" t="s">
        <v>163</v>
      </c>
      <c r="C74" s="4" t="s">
        <v>164</v>
      </c>
      <c r="D74" s="5" t="s">
        <v>165</v>
      </c>
      <c r="E74" s="24"/>
      <c r="F74" s="28">
        <v>2</v>
      </c>
      <c r="G74" s="29">
        <f t="shared" si="4"/>
        <v>0</v>
      </c>
      <c r="H74" s="3" t="s">
        <v>216</v>
      </c>
      <c r="I74" s="3" t="s">
        <v>214</v>
      </c>
    </row>
    <row r="75" spans="2:9" ht="30" customHeight="1">
      <c r="B75" s="4" t="s">
        <v>166</v>
      </c>
      <c r="C75" s="4" t="s">
        <v>167</v>
      </c>
      <c r="D75" s="5" t="s">
        <v>165</v>
      </c>
      <c r="E75" s="24"/>
      <c r="F75" s="28">
        <v>2</v>
      </c>
      <c r="G75" s="29">
        <f t="shared" si="4"/>
        <v>0</v>
      </c>
      <c r="H75" s="3" t="s">
        <v>216</v>
      </c>
      <c r="I75" s="3" t="s">
        <v>214</v>
      </c>
    </row>
    <row r="76" spans="2:9" ht="30" customHeight="1">
      <c r="B76" s="4" t="s">
        <v>168</v>
      </c>
      <c r="C76" s="4" t="s">
        <v>169</v>
      </c>
      <c r="D76" s="5" t="s">
        <v>165</v>
      </c>
      <c r="E76" s="24"/>
      <c r="F76" s="28">
        <v>1</v>
      </c>
      <c r="G76" s="29">
        <f t="shared" si="4"/>
        <v>0</v>
      </c>
      <c r="H76" s="3" t="s">
        <v>216</v>
      </c>
      <c r="I76" s="3" t="s">
        <v>214</v>
      </c>
    </row>
    <row r="77" spans="2:9" ht="30" customHeight="1">
      <c r="B77" s="4" t="s">
        <v>168</v>
      </c>
      <c r="C77" s="4" t="s">
        <v>170</v>
      </c>
      <c r="D77" s="5" t="s">
        <v>165</v>
      </c>
      <c r="E77" s="24"/>
      <c r="F77" s="28">
        <v>1</v>
      </c>
      <c r="G77" s="29">
        <f t="shared" si="4"/>
        <v>0</v>
      </c>
      <c r="H77" s="3" t="s">
        <v>216</v>
      </c>
      <c r="I77" s="3" t="s">
        <v>214</v>
      </c>
    </row>
    <row r="78" spans="2:9" ht="30" customHeight="1">
      <c r="B78" s="8" t="s">
        <v>171</v>
      </c>
      <c r="C78" s="8" t="s">
        <v>172</v>
      </c>
      <c r="D78" s="9" t="s">
        <v>173</v>
      </c>
      <c r="E78" s="24"/>
      <c r="F78" s="30">
        <v>60</v>
      </c>
      <c r="G78" s="31">
        <f t="shared" si="4"/>
        <v>0</v>
      </c>
      <c r="H78" s="10" t="s">
        <v>12</v>
      </c>
      <c r="I78" s="10" t="s">
        <v>215</v>
      </c>
    </row>
    <row r="79" spans="2:9" ht="30" customHeight="1">
      <c r="B79" s="4" t="s">
        <v>174</v>
      </c>
      <c r="C79" s="4" t="s">
        <v>175</v>
      </c>
      <c r="D79" s="5" t="s">
        <v>173</v>
      </c>
      <c r="E79" s="24"/>
      <c r="F79" s="28">
        <v>4</v>
      </c>
      <c r="G79" s="29">
        <f t="shared" si="4"/>
        <v>0</v>
      </c>
      <c r="H79" s="3" t="s">
        <v>216</v>
      </c>
      <c r="I79" s="3" t="s">
        <v>215</v>
      </c>
    </row>
    <row r="80" spans="2:9" ht="30" customHeight="1">
      <c r="B80" s="4" t="s">
        <v>46</v>
      </c>
      <c r="C80" s="4" t="s">
        <v>176</v>
      </c>
      <c r="D80" s="14" t="s">
        <v>177</v>
      </c>
      <c r="E80" s="24"/>
      <c r="F80" s="28">
        <v>1</v>
      </c>
      <c r="G80" s="29">
        <f t="shared" si="4"/>
        <v>0</v>
      </c>
      <c r="H80" s="3" t="s">
        <v>12</v>
      </c>
      <c r="I80" s="3" t="s">
        <v>214</v>
      </c>
    </row>
    <row r="81" spans="2:9" ht="30" customHeight="1">
      <c r="B81" s="8" t="s">
        <v>178</v>
      </c>
      <c r="C81" s="8" t="s">
        <v>179</v>
      </c>
      <c r="D81" s="9" t="s">
        <v>180</v>
      </c>
      <c r="E81" s="24"/>
      <c r="F81" s="30">
        <v>1</v>
      </c>
      <c r="G81" s="31">
        <f t="shared" si="4"/>
        <v>0</v>
      </c>
      <c r="H81" s="3" t="s">
        <v>216</v>
      </c>
      <c r="I81" s="10" t="s">
        <v>215</v>
      </c>
    </row>
    <row r="82" spans="1:9" ht="30" customHeight="1">
      <c r="A82" s="7"/>
      <c r="B82" s="12" t="s">
        <v>178</v>
      </c>
      <c r="C82" s="12" t="s">
        <v>181</v>
      </c>
      <c r="D82" s="6" t="s">
        <v>173</v>
      </c>
      <c r="E82" s="24"/>
      <c r="F82" s="32">
        <v>4</v>
      </c>
      <c r="G82" s="33">
        <f t="shared" si="4"/>
        <v>0</v>
      </c>
      <c r="H82" s="3" t="s">
        <v>216</v>
      </c>
      <c r="I82" s="13" t="s">
        <v>215</v>
      </c>
    </row>
    <row r="83" spans="1:9" ht="30" customHeight="1">
      <c r="A83" s="7"/>
      <c r="B83" s="12" t="s">
        <v>6</v>
      </c>
      <c r="C83" s="12" t="s">
        <v>182</v>
      </c>
      <c r="D83" s="6" t="s">
        <v>165</v>
      </c>
      <c r="E83" s="24"/>
      <c r="F83" s="32">
        <v>1</v>
      </c>
      <c r="G83" s="33">
        <f t="shared" si="4"/>
        <v>0</v>
      </c>
      <c r="H83" s="3" t="s">
        <v>216</v>
      </c>
      <c r="I83" s="13" t="s">
        <v>215</v>
      </c>
    </row>
    <row r="84" spans="1:9" ht="30" customHeight="1">
      <c r="A84" s="7"/>
      <c r="B84" s="12" t="s">
        <v>183</v>
      </c>
      <c r="C84" s="12" t="s">
        <v>184</v>
      </c>
      <c r="D84" s="6" t="s">
        <v>185</v>
      </c>
      <c r="E84" s="24"/>
      <c r="F84" s="32">
        <v>1</v>
      </c>
      <c r="G84" s="33">
        <f t="shared" si="4"/>
        <v>0</v>
      </c>
      <c r="H84" s="3" t="s">
        <v>216</v>
      </c>
      <c r="I84" s="13" t="s">
        <v>215</v>
      </c>
    </row>
    <row r="85" spans="2:9" ht="30" customHeight="1">
      <c r="B85" s="4" t="s">
        <v>186</v>
      </c>
      <c r="C85" s="4" t="s">
        <v>187</v>
      </c>
      <c r="D85" s="14" t="s">
        <v>188</v>
      </c>
      <c r="E85" s="24"/>
      <c r="F85" s="28">
        <v>1</v>
      </c>
      <c r="G85" s="29">
        <f t="shared" si="4"/>
        <v>0</v>
      </c>
      <c r="H85" s="3" t="s">
        <v>12</v>
      </c>
      <c r="I85" s="3" t="s">
        <v>214</v>
      </c>
    </row>
    <row r="86" spans="2:9" ht="30" customHeight="1">
      <c r="B86" s="4" t="s">
        <v>189</v>
      </c>
      <c r="C86" s="4" t="s">
        <v>190</v>
      </c>
      <c r="D86" s="14" t="s">
        <v>188</v>
      </c>
      <c r="E86" s="24"/>
      <c r="F86" s="28">
        <v>1</v>
      </c>
      <c r="G86" s="29">
        <f t="shared" si="4"/>
        <v>0</v>
      </c>
      <c r="H86" s="3" t="s">
        <v>12</v>
      </c>
      <c r="I86" s="3" t="s">
        <v>214</v>
      </c>
    </row>
    <row r="87" spans="2:9" ht="30" customHeight="1">
      <c r="B87" s="4" t="s">
        <v>191</v>
      </c>
      <c r="C87" s="4" t="s">
        <v>192</v>
      </c>
      <c r="D87" s="14" t="s">
        <v>188</v>
      </c>
      <c r="E87" s="24"/>
      <c r="F87" s="28">
        <v>2</v>
      </c>
      <c r="G87" s="29">
        <f t="shared" si="4"/>
        <v>0</v>
      </c>
      <c r="H87" s="3" t="s">
        <v>12</v>
      </c>
      <c r="I87" s="3" t="s">
        <v>214</v>
      </c>
    </row>
    <row r="88" spans="1:9" ht="30" customHeight="1">
      <c r="A88" s="7"/>
      <c r="B88" s="12" t="s">
        <v>193</v>
      </c>
      <c r="C88" s="12" t="s">
        <v>194</v>
      </c>
      <c r="D88" s="6" t="s">
        <v>150</v>
      </c>
      <c r="E88" s="24"/>
      <c r="F88" s="32">
        <v>1</v>
      </c>
      <c r="G88" s="33">
        <f t="shared" si="4"/>
        <v>0</v>
      </c>
      <c r="H88" s="13" t="s">
        <v>12</v>
      </c>
      <c r="I88" s="13" t="s">
        <v>215</v>
      </c>
    </row>
    <row r="89" spans="2:9" ht="30" customHeight="1">
      <c r="B89" s="4" t="s">
        <v>195</v>
      </c>
      <c r="C89" s="4" t="s">
        <v>196</v>
      </c>
      <c r="D89" s="5" t="s">
        <v>197</v>
      </c>
      <c r="E89" s="25"/>
      <c r="F89" s="28">
        <v>7</v>
      </c>
      <c r="G89" s="29">
        <f t="shared" si="4"/>
        <v>0</v>
      </c>
      <c r="H89" s="3" t="s">
        <v>216</v>
      </c>
      <c r="I89" s="3" t="s">
        <v>215</v>
      </c>
    </row>
    <row r="90" spans="2:9" ht="30" customHeight="1">
      <c r="B90" s="4" t="s">
        <v>198</v>
      </c>
      <c r="C90" s="4" t="s">
        <v>199</v>
      </c>
      <c r="D90" s="14" t="s">
        <v>200</v>
      </c>
      <c r="E90" s="24"/>
      <c r="F90" s="28">
        <v>1</v>
      </c>
      <c r="G90" s="29">
        <f t="shared" si="4"/>
        <v>0</v>
      </c>
      <c r="H90" s="3" t="s">
        <v>12</v>
      </c>
      <c r="I90" s="3" t="s">
        <v>215</v>
      </c>
    </row>
    <row r="91" spans="2:9" ht="30" customHeight="1">
      <c r="B91" s="4" t="s">
        <v>201</v>
      </c>
      <c r="C91" s="4" t="s">
        <v>202</v>
      </c>
      <c r="D91" s="14" t="s">
        <v>200</v>
      </c>
      <c r="E91" s="24"/>
      <c r="F91" s="28">
        <v>1</v>
      </c>
      <c r="G91" s="29">
        <f t="shared" si="4"/>
        <v>0</v>
      </c>
      <c r="H91" s="3" t="s">
        <v>12</v>
      </c>
      <c r="I91" s="3" t="s">
        <v>215</v>
      </c>
    </row>
    <row r="92" spans="2:9" ht="30" customHeight="1">
      <c r="B92" s="4" t="s">
        <v>201</v>
      </c>
      <c r="C92" s="4" t="s">
        <v>203</v>
      </c>
      <c r="D92" s="14" t="s">
        <v>204</v>
      </c>
      <c r="E92" s="24"/>
      <c r="F92" s="28">
        <v>2</v>
      </c>
      <c r="G92" s="29">
        <f t="shared" si="4"/>
        <v>0</v>
      </c>
      <c r="H92" s="3" t="s">
        <v>12</v>
      </c>
      <c r="I92" s="3" t="s">
        <v>214</v>
      </c>
    </row>
    <row r="94" spans="2:9" ht="24" customHeight="1">
      <c r="B94" s="34" t="s">
        <v>208</v>
      </c>
      <c r="C94" s="34"/>
      <c r="D94" s="34"/>
      <c r="E94" s="34"/>
      <c r="F94" s="37">
        <f>SUM(G2:G92)</f>
        <v>0</v>
      </c>
      <c r="G94" s="37"/>
      <c r="H94" s="37"/>
      <c r="I94" s="7"/>
    </row>
    <row r="95" spans="2:9" ht="24" customHeight="1">
      <c r="B95" s="34" t="s">
        <v>209</v>
      </c>
      <c r="C95" s="34"/>
      <c r="D95" s="34"/>
      <c r="E95" s="34"/>
      <c r="F95" s="37">
        <f>1.21*F94</f>
        <v>0</v>
      </c>
      <c r="G95" s="37"/>
      <c r="H95" s="37"/>
      <c r="I95" s="7"/>
    </row>
    <row r="98" spans="2:9" ht="15.75">
      <c r="B98" s="34" t="s">
        <v>210</v>
      </c>
      <c r="C98" s="34"/>
      <c r="D98" s="34"/>
      <c r="E98" s="34"/>
      <c r="F98" s="35" t="e">
        <f>#REF!+#REF!+#REF!+G35+#REF!+#REF!+#REF!+#REF!+#REF!+#REF!+G36+G37+G38+G39+G40+G41+G42+G43+G44+G45+G46+G47+G48+G49+G50+G51+G52+G53+G56+G57+G59+G60+G61+G62+G63+G64+G65+G66+G67+G68+G69+G70+G71+G72+G73+G74+G75+G76+G77+G79+G81+G82+G83+G84+G89+G90+G91+G92</f>
        <v>#REF!</v>
      </c>
      <c r="G98" s="36"/>
      <c r="H98" s="36"/>
      <c r="I98" s="7"/>
    </row>
    <row r="99" spans="2:9" ht="15.75">
      <c r="B99" s="34" t="s">
        <v>211</v>
      </c>
      <c r="C99" s="34"/>
      <c r="D99" s="34"/>
      <c r="E99" s="34"/>
      <c r="F99" s="35" t="e">
        <f>G2+G3+G4+G5+G6+G7+G8+G9+G10+G11+G12+#REF!+G13+G14+G15+G16+G17+G18+G19+G20+G21+G22+G23+G24+G25+G26+G27+G28+G29+G30+G31+G32+G33+G34+G54+G55+G58+G78+G80+G85+G86+G87+G88</f>
        <v>#REF!</v>
      </c>
      <c r="G99" s="36"/>
      <c r="H99" s="36"/>
      <c r="I99" s="7"/>
    </row>
  </sheetData>
  <autoFilter ref="A1:I92"/>
  <mergeCells count="8">
    <mergeCell ref="B99:E99"/>
    <mergeCell ref="F98:H98"/>
    <mergeCell ref="F99:H99"/>
    <mergeCell ref="B94:E94"/>
    <mergeCell ref="B95:E95"/>
    <mergeCell ref="F94:H94"/>
    <mergeCell ref="F95:H95"/>
    <mergeCell ref="B98:E98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Vondrackova</dc:creator>
  <cp:keywords/>
  <dc:description/>
  <cp:lastModifiedBy>Vondrackova</cp:lastModifiedBy>
  <dcterms:created xsi:type="dcterms:W3CDTF">2022-02-07T13:46:10Z</dcterms:created>
  <dcterms:modified xsi:type="dcterms:W3CDTF">2022-05-04T08:20:35Z</dcterms:modified>
  <cp:category/>
  <cp:version/>
  <cp:contentType/>
  <cp:contentStatus/>
</cp:coreProperties>
</file>