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45" windowWidth="27795" windowHeight="12585" activeTab="0"/>
  </bookViews>
  <sheets>
    <sheet name="Gastro" sheetId="1" r:id="rId1"/>
  </sheets>
  <definedNames>
    <definedName name="_xlnm.Print_Area" localSheetId="0">'Gastro'!$A$1:$G$35</definedName>
    <definedName name="_xlnm.Print_Titles" localSheetId="0">'Gastro'!$5:$5</definedName>
  </definedNames>
  <calcPr calcId="152511"/>
</workbook>
</file>

<file path=xl/sharedStrings.xml><?xml version="1.0" encoding="utf-8"?>
<sst xmlns="http://schemas.openxmlformats.org/spreadsheetml/2006/main" count="116" uniqueCount="96">
  <si>
    <t>Výkaz výměr na dodávku a montáž gastronomického zařízení</t>
  </si>
  <si>
    <t xml:space="preserve">   AKCE : ZŠ Svítání - Pardubice </t>
  </si>
  <si>
    <t>poz.</t>
  </si>
  <si>
    <t>Předmět - název</t>
  </si>
  <si>
    <t>Rozměry</t>
  </si>
  <si>
    <t>Napětí</t>
  </si>
  <si>
    <t>Cena/kus bez DPH</t>
  </si>
  <si>
    <t>Cena celkem bez DPH</t>
  </si>
  <si>
    <t>A</t>
  </si>
  <si>
    <t xml:space="preserve">Prodejna </t>
  </si>
  <si>
    <t>A1</t>
  </si>
  <si>
    <t>0,15kW/230V</t>
  </si>
  <si>
    <t>A2</t>
  </si>
  <si>
    <t>A3</t>
  </si>
  <si>
    <t>Chlazená vitrína cukrářská, ventilované chlazení s odvlhčováním, vestavěný agregát, digitální termostat, automatické odtávání, automatické odtávání kondenzátu, 3x pevná skleněná police, nerezová chlazená výstavní plocha</t>
  </si>
  <si>
    <t>645x850x1370</t>
  </si>
  <si>
    <t>0,9kW/230V</t>
  </si>
  <si>
    <t>Prodejní pult - nerezová deska, lamino opláštění, 2x police</t>
  </si>
  <si>
    <t>2000x850x850</t>
  </si>
  <si>
    <t xml:space="preserve">Plná nerezová dráha + 3x konzole </t>
  </si>
  <si>
    <t>2000x300</t>
  </si>
  <si>
    <t>B</t>
  </si>
  <si>
    <t xml:space="preserve">Čajová kuchyňka </t>
  </si>
  <si>
    <t>B1</t>
  </si>
  <si>
    <t>C</t>
  </si>
  <si>
    <t>C1</t>
  </si>
  <si>
    <t>C3</t>
  </si>
  <si>
    <t>C4</t>
  </si>
  <si>
    <t>C5</t>
  </si>
  <si>
    <t>C6</t>
  </si>
  <si>
    <t>C7</t>
  </si>
  <si>
    <t>C8</t>
  </si>
  <si>
    <t xml:space="preserve">Výdej stravy </t>
  </si>
  <si>
    <t>Vykrývací stěna, čelní oplechování a sokl</t>
  </si>
  <si>
    <t>800x200x850</t>
  </si>
  <si>
    <t>Vozík výdejní na příbory a tácy, celonerezové provedení, kolečka pr. 100 mm (2x s brzdou)</t>
  </si>
  <si>
    <t>720x595x1250</t>
  </si>
  <si>
    <t>Výdejní lázeň dělená, 3x GN 1/1-200 hl., statické provedení, celonerezové provedení, každá vana disponuje samostatným topným tělesem, termostatem pro regulaci teploty až do 90 °C a vypouštěcím ventilem , opláštění čelní stěny</t>
  </si>
  <si>
    <t>1200x700x850</t>
  </si>
  <si>
    <t>230V/2,1kW</t>
  </si>
  <si>
    <t>Dechová clona jeklová, čelní sklo KONEX 6, police nerez</t>
  </si>
  <si>
    <t>1200x300x350</t>
  </si>
  <si>
    <t xml:space="preserve">Pojezdová dráha jeklová, cena včetně konzolí </t>
  </si>
  <si>
    <t>2000x350</t>
  </si>
  <si>
    <t xml:space="preserve">Pracovní stůl se dvěma zásuvkami a policí, pojízdné provedení (2x bržděná kolečka) </t>
  </si>
  <si>
    <t>1500x700x850</t>
  </si>
  <si>
    <t xml:space="preserve">Skříňka otevřená s policí, celonerezové provedení </t>
  </si>
  <si>
    <t>1500x350</t>
  </si>
  <si>
    <t xml:space="preserve">Podstavec pod termosy, s pojízdou dráhou trubkovou </t>
  </si>
  <si>
    <t>800x900x850</t>
  </si>
  <si>
    <t>320x580x350</t>
  </si>
  <si>
    <t>0,08kW/230V</t>
  </si>
  <si>
    <t>Vozík na koše 500x500</t>
  </si>
  <si>
    <t>560x590</t>
  </si>
  <si>
    <t xml:space="preserve">Vozík na GN, plechy, tácy nebo tablety, kapacita 2x13 zásuvů, celonerezové provedení, kolečka pr. 100 mm (2x s brzdou) </t>
  </si>
  <si>
    <t>850x550x1800</t>
  </si>
  <si>
    <t>Mycí stůl s lisovaným dřezem, 1x dřez 400x400x250</t>
  </si>
  <si>
    <t>2100x650x900</t>
  </si>
  <si>
    <t xml:space="preserve">Sprcha s baterií ze stolu a s ramínkem, nerezová tlaková hadice, vyrovnávací pružina, tlaková sprcha s pákovým ovladačem </t>
  </si>
  <si>
    <t>150x200x1100</t>
  </si>
  <si>
    <t>600x610x830</t>
  </si>
  <si>
    <t>6,20kW</t>
  </si>
  <si>
    <t xml:space="preserve">Skladový regál s plnými policemi, 4x police, zaplaštěný jeden bok, celonerezové provedení </t>
  </si>
  <si>
    <t>600x600x1800</t>
  </si>
  <si>
    <t>Mycí stůl s lisovanými dřezy, 2x dřez 500x500x300</t>
  </si>
  <si>
    <t>800x400x1800</t>
  </si>
  <si>
    <t xml:space="preserve"> Cenová rekapitulace</t>
  </si>
  <si>
    <t xml:space="preserve"> Dodávka celkem bez DPH</t>
  </si>
  <si>
    <t xml:space="preserve"> Dodávka celkem vč. DPH 21%</t>
  </si>
  <si>
    <t xml:space="preserve"> </t>
  </si>
  <si>
    <t>C2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</si>
  <si>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</si>
  <si>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</si>
  <si>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</si>
  <si>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</si>
  <si>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</si>
  <si>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</si>
  <si>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</si>
  <si>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</si>
  <si>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</si>
  <si>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</si>
  <si>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Várnice velikosti: 10l, tvar: oválný, TNV: elektrický ohřev s regulací PTC, dvouplášťové nerezové provedení, skryté topení, výborné izolační vlastnosti, jednoduchá obsluha, snadné čištění</t>
  </si>
  <si>
    <t>Změkčovač vody pro myčku nádobí, provedení automatické s
objemovým řízením - ne časovým !!!, teplota vody max.
43°C, objem pryskyřice 10 lt, nastavení regenerace v rozsahu 0 až 99 m3,</t>
  </si>
  <si>
    <t>Tolerance rozměrů</t>
  </si>
  <si>
    <t>Max hodnoty v kW</t>
  </si>
  <si>
    <t>Požadované rozměry</t>
  </si>
  <si>
    <t>Počet ks</t>
  </si>
  <si>
    <t>ANO/NE</t>
  </si>
  <si>
    <t>NE</t>
  </si>
  <si>
    <t>+/- 10 %</t>
  </si>
  <si>
    <t>Profesionální chladnička, čistý objem 130 lt, bílá, vnitřní rozměry: min. 510x485x620mm, 1x plné dveře, ventilované chlazení zajišťující rychlejší dosažení požadované vnitřní teploty po otevření dveří, digitální termostat, automatické odtávání, 2x výškově nastavitelná roštová police, integrovaný zámek dveří, teplotní rozsah 0°C až +10°C</t>
  </si>
  <si>
    <t>+/- 5 %</t>
  </si>
  <si>
    <t>Myčka s čelním zakládáním,rozměr koše 500x500, pracovní výkon 40 košu za hod, mycí cykly 90/120" - 180" , spotřeba vody max. 2,4 l , objem mycí vany  min. 20 litrů, objem bojleru min. 7 litrů , magnetický spínač dvířek</t>
  </si>
  <si>
    <t>--</t>
  </si>
  <si>
    <t>NE skutečný stav dle zaměření</t>
  </si>
  <si>
    <t>600x600x850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</si>
</sst>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0"/>
  </numFmts>
  <fonts count="24">
    <font>
      <sz val="10"/>
      <name val="Arial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Helv"/>
      <family val="2"/>
    </font>
    <font>
      <sz val="8"/>
      <name val="Helv"/>
      <family val="2"/>
    </font>
    <font>
      <b/>
      <i/>
      <u val="single"/>
      <sz val="14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 CE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i/>
      <sz val="10"/>
      <color indexed="62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sz val="8"/>
      <name val="MS Sans Serif"/>
      <family val="2"/>
    </font>
    <font>
      <i/>
      <sz val="10"/>
      <color indexed="18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39998000860214233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4" fontId="0" fillId="0" borderId="0" applyBorder="0">
      <alignment/>
      <protection locked="0"/>
    </xf>
    <xf numFmtId="4" fontId="0" fillId="2" borderId="0">
      <alignment/>
      <protection/>
    </xf>
    <xf numFmtId="49" fontId="18" fillId="2" borderId="0">
      <alignment horizontal="right"/>
      <protection/>
    </xf>
    <xf numFmtId="49" fontId="19" fillId="0" borderId="0" applyBorder="0">
      <alignment horizontal="center"/>
      <protection locked="0"/>
    </xf>
    <xf numFmtId="49" fontId="0" fillId="0" borderId="1" applyBorder="0" applyProtection="0">
      <alignment horizontal="left"/>
    </xf>
    <xf numFmtId="49" fontId="20" fillId="0" borderId="0" applyProtection="0">
      <alignment/>
    </xf>
    <xf numFmtId="3" fontId="21" fillId="0" borderId="2" applyFill="0" applyBorder="0">
      <alignment vertical="center"/>
      <protection/>
    </xf>
    <xf numFmtId="164" fontId="0" fillId="0" borderId="0" applyBorder="0" applyProtection="0">
      <alignment/>
    </xf>
    <xf numFmtId="164" fontId="0" fillId="2" borderId="0" applyBorder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9" fontId="0" fillId="0" borderId="1" applyBorder="0" applyProtection="0">
      <alignment horizontal="left"/>
    </xf>
    <xf numFmtId="164" fontId="0" fillId="0" borderId="0" applyBorder="0" applyProtection="0">
      <alignment/>
    </xf>
    <xf numFmtId="49" fontId="19" fillId="0" borderId="0" applyBorder="0" applyProtection="0">
      <alignment/>
    </xf>
    <xf numFmtId="0" fontId="0" fillId="0" borderId="1" applyBorder="0">
      <alignment horizontal="left"/>
      <protection locked="0"/>
    </xf>
    <xf numFmtId="0" fontId="21" fillId="0" borderId="0" applyBorder="0" applyProtection="0">
      <alignment horizontal="left"/>
    </xf>
    <xf numFmtId="0" fontId="2" fillId="0" borderId="0">
      <alignment/>
      <protection/>
    </xf>
    <xf numFmtId="0" fontId="1" fillId="0" borderId="0">
      <alignment/>
      <protection locked="0"/>
    </xf>
    <xf numFmtId="0" fontId="22" fillId="0" borderId="0">
      <alignment/>
      <protection locked="0"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3" applyBorder="0">
      <alignment horizontal="left" vertical="center"/>
      <protection/>
    </xf>
    <xf numFmtId="49" fontId="0" fillId="0" borderId="0" applyBorder="0" applyProtection="0">
      <alignment horizontal="center"/>
    </xf>
    <xf numFmtId="164" fontId="0" fillId="0" borderId="0">
      <alignment/>
      <protection locked="0"/>
    </xf>
    <xf numFmtId="10" fontId="0" fillId="0" borderId="0" applyProtection="0">
      <alignment/>
    </xf>
    <xf numFmtId="0" fontId="0" fillId="0" borderId="4" applyProtection="0">
      <alignment horizontal="center"/>
    </xf>
    <xf numFmtId="0" fontId="0" fillId="0" borderId="0" applyProtection="0">
      <alignment/>
    </xf>
    <xf numFmtId="4" fontId="0" fillId="0" borderId="5" applyProtection="0">
      <alignment/>
    </xf>
    <xf numFmtId="164" fontId="0" fillId="0" borderId="5">
      <alignment/>
      <protection/>
    </xf>
    <xf numFmtId="164" fontId="21" fillId="2" borderId="0" applyBorder="0">
      <alignment/>
      <protection/>
    </xf>
    <xf numFmtId="4" fontId="21" fillId="2" borderId="0" applyBorder="0">
      <alignment/>
      <protection/>
    </xf>
    <xf numFmtId="0" fontId="21" fillId="0" borderId="3" applyNumberFormat="0" applyBorder="0">
      <alignment horizontal="left" vertical="center"/>
      <protection/>
    </xf>
    <xf numFmtId="0" fontId="23" fillId="2" borderId="0">
      <alignment horizontal="right"/>
      <protection/>
    </xf>
    <xf numFmtId="0" fontId="21" fillId="0" borderId="0">
      <alignment/>
      <protection/>
    </xf>
    <xf numFmtId="0" fontId="21" fillId="0" borderId="0">
      <alignment horizontal="center"/>
      <protection/>
    </xf>
    <xf numFmtId="0" fontId="0" fillId="0" borderId="0">
      <alignment/>
      <protection/>
    </xf>
    <xf numFmtId="4" fontId="0" fillId="2" borderId="0">
      <alignment/>
      <protection/>
    </xf>
  </cellStyleXfs>
  <cellXfs count="59">
    <xf numFmtId="0" fontId="0" fillId="0" borderId="0" xfId="0"/>
    <xf numFmtId="0" fontId="4" fillId="0" borderId="0" xfId="20" applyFont="1" applyAlignment="1">
      <alignment horizontal="center"/>
      <protection/>
    </xf>
    <xf numFmtId="0" fontId="5" fillId="0" borderId="0" xfId="20" applyFont="1" applyAlignment="1">
      <alignment vertical="center"/>
      <protection/>
    </xf>
    <xf numFmtId="3" fontId="4" fillId="0" borderId="0" xfId="20" applyNumberFormat="1" applyFont="1" applyAlignment="1">
      <alignment horizontal="right"/>
      <protection/>
    </xf>
    <xf numFmtId="0" fontId="4" fillId="0" borderId="0" xfId="20" applyFont="1">
      <alignment/>
      <protection/>
    </xf>
    <xf numFmtId="0" fontId="6" fillId="0" borderId="0" xfId="20" applyFont="1" applyAlignment="1">
      <alignment horizontal="center"/>
      <protection/>
    </xf>
    <xf numFmtId="0" fontId="6" fillId="0" borderId="0" xfId="20" applyFont="1" applyAlignment="1">
      <alignment wrapText="1"/>
      <protection/>
    </xf>
    <xf numFmtId="3" fontId="6" fillId="0" borderId="0" xfId="20" applyNumberFormat="1" applyFont="1" applyAlignment="1">
      <alignment horizontal="right"/>
      <protection/>
    </xf>
    <xf numFmtId="0" fontId="6" fillId="0" borderId="0" xfId="20" applyFont="1">
      <alignment/>
      <protection/>
    </xf>
    <xf numFmtId="0" fontId="7" fillId="0" borderId="0" xfId="0" applyFont="1" applyAlignment="1">
      <alignment horizontal="left" vertical="center"/>
    </xf>
    <xf numFmtId="0" fontId="8" fillId="3" borderId="6" xfId="20" applyFont="1" applyFill="1" applyBorder="1" applyAlignment="1">
      <alignment horizontal="left" vertical="center"/>
      <protection/>
    </xf>
    <xf numFmtId="3" fontId="6" fillId="3" borderId="7" xfId="20" applyNumberFormat="1" applyFont="1" applyFill="1" applyBorder="1" applyAlignment="1">
      <alignment horizontal="right" vertical="center"/>
      <protection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6" fillId="0" borderId="0" xfId="20" applyFont="1" applyAlignment="1">
      <alignment vertical="center"/>
      <protection/>
    </xf>
    <xf numFmtId="0" fontId="6" fillId="0" borderId="0" xfId="20" applyFont="1" applyAlignment="1">
      <alignment horizontal="center" vertical="center"/>
      <protection/>
    </xf>
    <xf numFmtId="0" fontId="6" fillId="0" borderId="0" xfId="0" applyFont="1" applyAlignment="1">
      <alignment vertical="center" wrapText="1"/>
    </xf>
    <xf numFmtId="3" fontId="6" fillId="0" borderId="0" xfId="20" applyNumberFormat="1" applyFont="1" applyAlignment="1">
      <alignment horizontal="right" vertical="center"/>
      <protection/>
    </xf>
    <xf numFmtId="49" fontId="9" fillId="4" borderId="9" xfId="20" applyNumberFormat="1" applyFont="1" applyFill="1" applyBorder="1" applyAlignment="1">
      <alignment horizontal="center" vertical="center" wrapText="1"/>
      <protection/>
    </xf>
    <xf numFmtId="0" fontId="9" fillId="4" borderId="9" xfId="20" applyFont="1" applyFill="1" applyBorder="1" applyAlignment="1">
      <alignment horizontal="center" vertical="center" wrapText="1"/>
      <protection/>
    </xf>
    <xf numFmtId="0" fontId="9" fillId="4" borderId="9" xfId="20" applyFont="1" applyFill="1" applyBorder="1" applyAlignment="1">
      <alignment horizontal="center" vertical="center"/>
      <protection/>
    </xf>
    <xf numFmtId="3" fontId="9" fillId="4" borderId="9" xfId="20" applyNumberFormat="1" applyFont="1" applyFill="1" applyBorder="1" applyAlignment="1">
      <alignment horizontal="center" vertical="center" wrapText="1"/>
      <protection/>
    </xf>
    <xf numFmtId="0" fontId="4" fillId="0" borderId="0" xfId="20" applyFont="1" applyAlignment="1">
      <alignment vertical="center"/>
      <protection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3" fontId="1" fillId="0" borderId="9" xfId="0" applyNumberFormat="1" applyFont="1" applyFill="1" applyBorder="1" applyAlignment="1">
      <alignment horizontal="center" vertical="center" wrapText="1"/>
    </xf>
    <xf numFmtId="0" fontId="4" fillId="0" borderId="0" xfId="20" applyFont="1" applyAlignment="1">
      <alignment vertical="center" wrapText="1"/>
      <protection/>
    </xf>
    <xf numFmtId="0" fontId="1" fillId="0" borderId="9" xfId="0" applyFont="1" applyFill="1" applyBorder="1" applyAlignment="1" applyProtection="1">
      <alignment horizontal="left" vertical="center" wrapText="1"/>
      <protection locked="0"/>
    </xf>
    <xf numFmtId="49" fontId="6" fillId="0" borderId="0" xfId="20" applyNumberFormat="1" applyFont="1" applyBorder="1" applyAlignment="1">
      <alignment horizontal="center" vertical="center"/>
      <protection/>
    </xf>
    <xf numFmtId="0" fontId="11" fillId="0" borderId="0" xfId="20" applyFont="1" applyBorder="1" applyAlignment="1">
      <alignment horizontal="left" vertical="center" wrapText="1"/>
      <protection/>
    </xf>
    <xf numFmtId="0" fontId="12" fillId="0" borderId="0" xfId="20" applyFont="1" applyBorder="1" applyAlignment="1">
      <alignment horizontal="center" vertical="center"/>
      <protection/>
    </xf>
    <xf numFmtId="3" fontId="12" fillId="0" borderId="0" xfId="20" applyNumberFormat="1" applyFont="1" applyBorder="1" applyAlignment="1">
      <alignment horizontal="right" vertical="center"/>
      <protection/>
    </xf>
    <xf numFmtId="3" fontId="11" fillId="0" borderId="0" xfId="20" applyNumberFormat="1" applyFont="1" applyBorder="1" applyAlignment="1">
      <alignment horizontal="right" vertical="center"/>
      <protection/>
    </xf>
    <xf numFmtId="49" fontId="6" fillId="4" borderId="10" xfId="20" applyNumberFormat="1" applyFont="1" applyFill="1" applyBorder="1" applyAlignment="1">
      <alignment horizontal="center" vertical="center"/>
      <protection/>
    </xf>
    <xf numFmtId="0" fontId="13" fillId="4" borderId="11" xfId="20" applyFont="1" applyFill="1" applyBorder="1" applyAlignment="1">
      <alignment vertical="center" wrapText="1"/>
      <protection/>
    </xf>
    <xf numFmtId="0" fontId="6" fillId="4" borderId="11" xfId="20" applyFont="1" applyFill="1" applyBorder="1" applyAlignment="1">
      <alignment horizontal="center" vertical="center"/>
      <protection/>
    </xf>
    <xf numFmtId="0" fontId="6" fillId="4" borderId="11" xfId="20" applyFont="1" applyFill="1" applyBorder="1" applyAlignment="1">
      <alignment vertical="center"/>
      <protection/>
    </xf>
    <xf numFmtId="49" fontId="6" fillId="3" borderId="3" xfId="20" applyNumberFormat="1" applyFont="1" applyFill="1" applyBorder="1" applyAlignment="1">
      <alignment horizontal="center" vertical="center"/>
      <protection/>
    </xf>
    <xf numFmtId="0" fontId="16" fillId="3" borderId="9" xfId="20" applyFont="1" applyFill="1" applyBorder="1" applyAlignment="1">
      <alignment vertical="center" wrapText="1"/>
      <protection/>
    </xf>
    <xf numFmtId="0" fontId="17" fillId="3" borderId="9" xfId="20" applyFont="1" applyFill="1" applyBorder="1" applyAlignment="1">
      <alignment horizontal="center" vertical="center"/>
      <protection/>
    </xf>
    <xf numFmtId="0" fontId="14" fillId="3" borderId="9" xfId="20" applyFont="1" applyFill="1" applyBorder="1" applyAlignment="1">
      <alignment vertical="center" wrapText="1"/>
      <protection/>
    </xf>
    <xf numFmtId="0" fontId="15" fillId="3" borderId="9" xfId="20" applyFont="1" applyFill="1" applyBorder="1" applyAlignment="1">
      <alignment horizontal="center" vertical="center"/>
      <protection/>
    </xf>
    <xf numFmtId="0" fontId="6" fillId="0" borderId="0" xfId="20" applyFont="1" applyAlignment="1">
      <alignment vertical="center" wrapText="1"/>
      <protection/>
    </xf>
    <xf numFmtId="0" fontId="4" fillId="0" borderId="0" xfId="20" applyFont="1" applyAlignment="1">
      <alignment wrapText="1"/>
      <protection/>
    </xf>
    <xf numFmtId="0" fontId="4" fillId="0" borderId="0" xfId="20" applyFont="1" applyFill="1" applyAlignment="1">
      <alignment vertical="center" wrapText="1"/>
      <protection/>
    </xf>
    <xf numFmtId="0" fontId="8" fillId="5" borderId="9" xfId="0" applyFont="1" applyFill="1" applyBorder="1" applyAlignment="1" applyProtection="1">
      <alignment horizontal="center" vertical="center" wrapText="1"/>
      <protection locked="0"/>
    </xf>
    <xf numFmtId="0" fontId="1" fillId="5" borderId="9" xfId="0" applyFont="1" applyFill="1" applyBorder="1" applyAlignment="1" applyProtection="1">
      <alignment horizontal="center" vertical="center" wrapText="1"/>
      <protection locked="0"/>
    </xf>
    <xf numFmtId="3" fontId="1" fillId="5" borderId="12" xfId="20" applyNumberFormat="1" applyFont="1" applyFill="1" applyBorder="1" applyAlignment="1">
      <alignment horizontal="center" vertical="center" wrapText="1"/>
      <protection/>
    </xf>
    <xf numFmtId="3" fontId="1" fillId="5" borderId="9" xfId="0" applyNumberFormat="1" applyFont="1" applyFill="1" applyBorder="1" applyAlignment="1">
      <alignment horizontal="center" vertical="center" wrapText="1"/>
    </xf>
    <xf numFmtId="49" fontId="1" fillId="5" borderId="9" xfId="0" applyNumberFormat="1" applyFont="1" applyFill="1" applyBorder="1" applyAlignment="1">
      <alignment horizontal="center" vertical="center" wrapText="1"/>
    </xf>
    <xf numFmtId="49" fontId="1" fillId="0" borderId="9" xfId="20" applyNumberFormat="1" applyFont="1" applyBorder="1" applyAlignment="1">
      <alignment horizontal="center" vertical="center" wrapText="1"/>
      <protection/>
    </xf>
    <xf numFmtId="49" fontId="1" fillId="0" borderId="9" xfId="20" applyNumberFormat="1" applyFont="1" applyFill="1" applyBorder="1" applyAlignment="1">
      <alignment horizontal="center" vertical="center" wrapText="1"/>
      <protection/>
    </xf>
    <xf numFmtId="49" fontId="1" fillId="0" borderId="9" xfId="20" applyNumberFormat="1" applyFont="1" applyBorder="1" applyAlignment="1">
      <alignment horizontal="center" vertical="center"/>
      <protection/>
    </xf>
    <xf numFmtId="3" fontId="1" fillId="6" borderId="12" xfId="20" applyNumberFormat="1" applyFont="1" applyFill="1" applyBorder="1" applyAlignment="1">
      <alignment horizontal="center" vertical="center" wrapText="1"/>
      <protection/>
    </xf>
    <xf numFmtId="3" fontId="17" fillId="3" borderId="13" xfId="20" applyNumberFormat="1" applyFont="1" applyFill="1" applyBorder="1" applyAlignment="1">
      <alignment horizontal="center" vertical="center"/>
      <protection/>
    </xf>
    <xf numFmtId="0" fontId="17" fillId="3" borderId="14" xfId="20" applyFont="1" applyFill="1" applyBorder="1" applyAlignment="1">
      <alignment horizontal="center" vertical="center"/>
      <protection/>
    </xf>
    <xf numFmtId="0" fontId="17" fillId="3" borderId="12" xfId="20" applyFont="1" applyFill="1" applyBorder="1" applyAlignment="1">
      <alignment horizontal="center" vertical="center"/>
      <protection/>
    </xf>
    <xf numFmtId="0" fontId="15" fillId="3" borderId="13" xfId="20" applyFont="1" applyFill="1" applyBorder="1" applyAlignment="1">
      <alignment horizontal="center" vertical="center"/>
      <protection/>
    </xf>
    <xf numFmtId="0" fontId="15" fillId="3" borderId="14" xfId="20" applyFont="1" applyFill="1" applyBorder="1" applyAlignment="1">
      <alignment horizontal="center" vertical="center"/>
      <protection/>
    </xf>
    <xf numFmtId="0" fontId="15" fillId="3" borderId="12" xfId="20" applyFont="1" applyFill="1" applyBorder="1" applyAlignment="1">
      <alignment horizontal="center" vertical="center"/>
      <protection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Sešit2" xfId="20"/>
    <cellStyle name="CenaJednPolozky" xfId="21"/>
    <cellStyle name="CenaPolozkyCelk" xfId="22"/>
    <cellStyle name="CenaPolozkyHZSCelk" xfId="23"/>
    <cellStyle name="CisloOddilu" xfId="24"/>
    <cellStyle name="CisloPolozky" xfId="25"/>
    <cellStyle name="CisloSpecif" xfId="26"/>
    <cellStyle name="Čísla v krycím listu" xfId="27"/>
    <cellStyle name="HmotnJednPolozky" xfId="28"/>
    <cellStyle name="HmotnPolozkyCelk" xfId="29"/>
    <cellStyle name="Měna 2" xfId="30"/>
    <cellStyle name="měny 2" xfId="31"/>
    <cellStyle name="MJPolozky" xfId="32"/>
    <cellStyle name="MnozstviPolozky" xfId="33"/>
    <cellStyle name="NazevOddilu" xfId="34"/>
    <cellStyle name="NazevPolozky" xfId="35"/>
    <cellStyle name="NazevSouctuOddilu" xfId="36"/>
    <cellStyle name="Normální 10" xfId="37"/>
    <cellStyle name="normální 2" xfId="38"/>
    <cellStyle name="normální 3" xfId="39"/>
    <cellStyle name="normální 4" xfId="40"/>
    <cellStyle name="normální 5" xfId="41"/>
    <cellStyle name="Normální 6" xfId="42"/>
    <cellStyle name="Normální 7" xfId="43"/>
    <cellStyle name="Normální 8" xfId="44"/>
    <cellStyle name="Normální 9" xfId="45"/>
    <cellStyle name="Pevné texty v krycím listu" xfId="46"/>
    <cellStyle name="PoradCisloPolozky" xfId="47"/>
    <cellStyle name="PorizovaniSkutecnosti" xfId="48"/>
    <cellStyle name="ProcentoPrirazPol" xfId="49"/>
    <cellStyle name="RekapCisloOdd" xfId="50"/>
    <cellStyle name="RekapNazOdd" xfId="51"/>
    <cellStyle name="RekapOddiluSoucet" xfId="52"/>
    <cellStyle name="RekapTonaz" xfId="53"/>
    <cellStyle name="SoucetHmotOddilu" xfId="54"/>
    <cellStyle name="SoucetMontaziOddilu" xfId="55"/>
    <cellStyle name="Text v krycím listu" xfId="56"/>
    <cellStyle name="TonazSute" xfId="57"/>
    <cellStyle name="VykazPolozka" xfId="58"/>
    <cellStyle name="VykazPorCisPolozky" xfId="59"/>
    <cellStyle name="VykazVzorec" xfId="60"/>
    <cellStyle name="VypocetSkutecnosti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workbookViewId="0" topLeftCell="A10">
      <selection activeCell="J11" sqref="J11"/>
    </sheetView>
  </sheetViews>
  <sheetFormatPr defaultColWidth="10.25390625" defaultRowHeight="12.75"/>
  <cols>
    <col min="1" max="1" width="6.125" style="1" customWidth="1"/>
    <col min="2" max="2" width="51.75390625" style="42" customWidth="1"/>
    <col min="3" max="3" width="14.75390625" style="1" customWidth="1"/>
    <col min="4" max="4" width="13.625" style="1" customWidth="1"/>
    <col min="5" max="5" width="7.875" style="1" customWidth="1"/>
    <col min="6" max="6" width="12.75390625" style="3" customWidth="1"/>
    <col min="7" max="7" width="14.375" style="1" customWidth="1"/>
    <col min="8" max="16384" width="10.25390625" style="4" customWidth="1"/>
  </cols>
  <sheetData>
    <row r="1" ht="18.75">
      <c r="B1" s="2" t="s">
        <v>0</v>
      </c>
    </row>
    <row r="2" spans="1:7" s="8" customFormat="1" ht="12" thickBot="1">
      <c r="A2" s="5"/>
      <c r="B2" s="6"/>
      <c r="C2" s="5"/>
      <c r="D2" s="5"/>
      <c r="E2" s="5"/>
      <c r="F2" s="7"/>
      <c r="G2" s="5"/>
    </row>
    <row r="3" spans="1:6" s="14" customFormat="1" ht="33.75" customHeight="1" thickBot="1">
      <c r="A3" s="9"/>
      <c r="B3" s="10" t="s">
        <v>1</v>
      </c>
      <c r="C3" s="11"/>
      <c r="D3" s="11"/>
      <c r="E3" s="12"/>
      <c r="F3" s="13"/>
    </row>
    <row r="4" spans="1:7" s="14" customFormat="1" ht="12" customHeight="1">
      <c r="A4" s="15"/>
      <c r="B4" s="16"/>
      <c r="C4" s="15"/>
      <c r="D4" s="15"/>
      <c r="E4" s="15"/>
      <c r="F4" s="17"/>
      <c r="G4" s="17"/>
    </row>
    <row r="5" spans="1:8" s="22" customFormat="1" ht="22.5">
      <c r="A5" s="18" t="s">
        <v>2</v>
      </c>
      <c r="B5" s="19" t="s">
        <v>3</v>
      </c>
      <c r="C5" s="20" t="s">
        <v>4</v>
      </c>
      <c r="D5" s="20" t="s">
        <v>5</v>
      </c>
      <c r="E5" s="19" t="s">
        <v>86</v>
      </c>
      <c r="F5" s="21" t="s">
        <v>6</v>
      </c>
      <c r="G5" s="21" t="s">
        <v>7</v>
      </c>
      <c r="H5" s="21" t="s">
        <v>83</v>
      </c>
    </row>
    <row r="6" spans="1:8" s="25" customFormat="1" ht="25.5" customHeight="1">
      <c r="A6" s="44" t="s">
        <v>8</v>
      </c>
      <c r="B6" s="44" t="s">
        <v>9</v>
      </c>
      <c r="C6" s="45" t="s">
        <v>85</v>
      </c>
      <c r="D6" s="45" t="s">
        <v>84</v>
      </c>
      <c r="E6" s="45"/>
      <c r="F6" s="46"/>
      <c r="G6" s="47">
        <f>G7+G8+G9</f>
        <v>0</v>
      </c>
      <c r="H6" s="47" t="s">
        <v>87</v>
      </c>
    </row>
    <row r="7" spans="1:8" s="25" customFormat="1" ht="51">
      <c r="A7" s="23" t="s">
        <v>10</v>
      </c>
      <c r="B7" s="26" t="s">
        <v>14</v>
      </c>
      <c r="C7" s="23" t="s">
        <v>15</v>
      </c>
      <c r="D7" s="23" t="s">
        <v>16</v>
      </c>
      <c r="E7" s="23">
        <v>1</v>
      </c>
      <c r="F7" s="52"/>
      <c r="G7" s="24">
        <f aca="true" t="shared" si="0" ref="G7:G30">F7*E7</f>
        <v>0</v>
      </c>
      <c r="H7" s="49" t="s">
        <v>89</v>
      </c>
    </row>
    <row r="8" spans="1:8" s="25" customFormat="1" ht="12.75">
      <c r="A8" s="23" t="s">
        <v>12</v>
      </c>
      <c r="B8" s="26" t="s">
        <v>17</v>
      </c>
      <c r="C8" s="23" t="s">
        <v>18</v>
      </c>
      <c r="D8" s="23"/>
      <c r="E8" s="23">
        <v>1</v>
      </c>
      <c r="F8" s="52"/>
      <c r="G8" s="24">
        <f t="shared" si="0"/>
        <v>0</v>
      </c>
      <c r="H8" s="49" t="s">
        <v>88</v>
      </c>
    </row>
    <row r="9" spans="1:8" s="25" customFormat="1" ht="12.75">
      <c r="A9" s="23" t="s">
        <v>13</v>
      </c>
      <c r="B9" s="26" t="s">
        <v>19</v>
      </c>
      <c r="C9" s="23" t="s">
        <v>20</v>
      </c>
      <c r="D9" s="23"/>
      <c r="E9" s="23">
        <v>1</v>
      </c>
      <c r="F9" s="52"/>
      <c r="G9" s="24">
        <f t="shared" si="0"/>
        <v>0</v>
      </c>
      <c r="H9" s="49" t="s">
        <v>88</v>
      </c>
    </row>
    <row r="10" spans="1:8" s="25" customFormat="1" ht="25.5" customHeight="1">
      <c r="A10" s="44" t="s">
        <v>21</v>
      </c>
      <c r="B10" s="44" t="s">
        <v>22</v>
      </c>
      <c r="C10" s="45"/>
      <c r="D10" s="45"/>
      <c r="E10" s="45"/>
      <c r="F10" s="46"/>
      <c r="G10" s="47">
        <f>G11</f>
        <v>0</v>
      </c>
      <c r="H10" s="48"/>
    </row>
    <row r="11" spans="1:8" s="43" customFormat="1" ht="76.5">
      <c r="A11" s="23" t="s">
        <v>23</v>
      </c>
      <c r="B11" s="26" t="s">
        <v>90</v>
      </c>
      <c r="C11" s="23" t="s">
        <v>95</v>
      </c>
      <c r="D11" s="23" t="s">
        <v>11</v>
      </c>
      <c r="E11" s="23">
        <v>1</v>
      </c>
      <c r="F11" s="52"/>
      <c r="G11" s="24">
        <f>F11*E11</f>
        <v>0</v>
      </c>
      <c r="H11" s="50" t="s">
        <v>91</v>
      </c>
    </row>
    <row r="12" spans="1:8" s="25" customFormat="1" ht="25.5" customHeight="1">
      <c r="A12" s="44" t="s">
        <v>24</v>
      </c>
      <c r="B12" s="44" t="s">
        <v>32</v>
      </c>
      <c r="C12" s="45"/>
      <c r="D12" s="45"/>
      <c r="E12" s="45"/>
      <c r="F12" s="46"/>
      <c r="G12" s="47">
        <f>G13+G14+G15+G16+G17+G18+G19+G20+G21+G22+G23+G24+G25+G26+G27+G28+G29+G30</f>
        <v>0</v>
      </c>
      <c r="H12" s="48"/>
    </row>
    <row r="13" spans="1:8" s="25" customFormat="1" ht="51">
      <c r="A13" s="23" t="s">
        <v>25</v>
      </c>
      <c r="B13" s="26" t="s">
        <v>33</v>
      </c>
      <c r="C13" s="23" t="s">
        <v>34</v>
      </c>
      <c r="D13" s="23"/>
      <c r="E13" s="23">
        <v>1</v>
      </c>
      <c r="F13" s="52"/>
      <c r="G13" s="24">
        <f t="shared" si="0"/>
        <v>0</v>
      </c>
      <c r="H13" s="49" t="s">
        <v>94</v>
      </c>
    </row>
    <row r="14" spans="1:8" s="25" customFormat="1" ht="25.5">
      <c r="A14" s="23" t="s">
        <v>70</v>
      </c>
      <c r="B14" s="26" t="s">
        <v>35</v>
      </c>
      <c r="C14" s="23" t="s">
        <v>36</v>
      </c>
      <c r="D14" s="23"/>
      <c r="E14" s="23">
        <v>1</v>
      </c>
      <c r="F14" s="52"/>
      <c r="G14" s="24">
        <f t="shared" si="0"/>
        <v>0</v>
      </c>
      <c r="H14" s="49" t="s">
        <v>88</v>
      </c>
    </row>
    <row r="15" spans="1:8" s="25" customFormat="1" ht="63.75">
      <c r="A15" s="23" t="s">
        <v>26</v>
      </c>
      <c r="B15" s="26" t="s">
        <v>37</v>
      </c>
      <c r="C15" s="23" t="s">
        <v>38</v>
      </c>
      <c r="D15" s="23" t="s">
        <v>39</v>
      </c>
      <c r="E15" s="23">
        <v>1</v>
      </c>
      <c r="F15" s="52"/>
      <c r="G15" s="24">
        <f t="shared" si="0"/>
        <v>0</v>
      </c>
      <c r="H15" s="49" t="s">
        <v>88</v>
      </c>
    </row>
    <row r="16" spans="1:8" s="25" customFormat="1" ht="51">
      <c r="A16" s="23" t="s">
        <v>27</v>
      </c>
      <c r="B16" s="26" t="s">
        <v>40</v>
      </c>
      <c r="C16" s="23" t="s">
        <v>41</v>
      </c>
      <c r="D16" s="23"/>
      <c r="E16" s="23">
        <v>1</v>
      </c>
      <c r="F16" s="52"/>
      <c r="G16" s="24">
        <f t="shared" si="0"/>
        <v>0</v>
      </c>
      <c r="H16" s="49" t="s">
        <v>94</v>
      </c>
    </row>
    <row r="17" spans="1:8" s="25" customFormat="1" ht="51">
      <c r="A17" s="23" t="s">
        <v>28</v>
      </c>
      <c r="B17" s="26" t="s">
        <v>42</v>
      </c>
      <c r="C17" s="23" t="s">
        <v>43</v>
      </c>
      <c r="D17" s="23"/>
      <c r="E17" s="23">
        <v>1</v>
      </c>
      <c r="F17" s="52"/>
      <c r="G17" s="24">
        <f t="shared" si="0"/>
        <v>0</v>
      </c>
      <c r="H17" s="49" t="s">
        <v>94</v>
      </c>
    </row>
    <row r="18" spans="1:8" s="25" customFormat="1" ht="25.5">
      <c r="A18" s="23" t="s">
        <v>29</v>
      </c>
      <c r="B18" s="26" t="s">
        <v>44</v>
      </c>
      <c r="C18" s="23" t="s">
        <v>45</v>
      </c>
      <c r="D18" s="23"/>
      <c r="E18" s="23">
        <v>1</v>
      </c>
      <c r="F18" s="52"/>
      <c r="G18" s="24">
        <f t="shared" si="0"/>
        <v>0</v>
      </c>
      <c r="H18" s="49" t="s">
        <v>88</v>
      </c>
    </row>
    <row r="19" spans="1:8" s="25" customFormat="1" ht="12.75">
      <c r="A19" s="23" t="s">
        <v>30</v>
      </c>
      <c r="B19" s="26" t="s">
        <v>46</v>
      </c>
      <c r="C19" s="23" t="s">
        <v>47</v>
      </c>
      <c r="D19" s="23"/>
      <c r="E19" s="23">
        <v>1</v>
      </c>
      <c r="F19" s="52"/>
      <c r="G19" s="24">
        <f t="shared" si="0"/>
        <v>0</v>
      </c>
      <c r="H19" s="49" t="s">
        <v>88</v>
      </c>
    </row>
    <row r="20" spans="1:8" s="25" customFormat="1" ht="12.75">
      <c r="A20" s="23" t="s">
        <v>31</v>
      </c>
      <c r="B20" s="26" t="s">
        <v>48</v>
      </c>
      <c r="C20" s="23" t="s">
        <v>49</v>
      </c>
      <c r="D20" s="23"/>
      <c r="E20" s="23">
        <v>1</v>
      </c>
      <c r="F20" s="52"/>
      <c r="G20" s="24">
        <f t="shared" si="0"/>
        <v>0</v>
      </c>
      <c r="H20" s="49" t="s">
        <v>88</v>
      </c>
    </row>
    <row r="21" spans="1:8" s="25" customFormat="1" ht="51">
      <c r="A21" s="23" t="s">
        <v>71</v>
      </c>
      <c r="B21" s="26" t="s">
        <v>81</v>
      </c>
      <c r="C21" s="23" t="s">
        <v>50</v>
      </c>
      <c r="D21" s="23" t="s">
        <v>51</v>
      </c>
      <c r="E21" s="23">
        <v>2</v>
      </c>
      <c r="F21" s="52"/>
      <c r="G21" s="24">
        <f t="shared" si="0"/>
        <v>0</v>
      </c>
      <c r="H21" s="49" t="s">
        <v>91</v>
      </c>
    </row>
    <row r="22" spans="1:8" s="25" customFormat="1" ht="12.75">
      <c r="A22" s="23" t="s">
        <v>72</v>
      </c>
      <c r="B22" s="26" t="s">
        <v>52</v>
      </c>
      <c r="C22" s="23" t="s">
        <v>53</v>
      </c>
      <c r="D22" s="23"/>
      <c r="E22" s="23">
        <v>1</v>
      </c>
      <c r="F22" s="52"/>
      <c r="G22" s="24">
        <f t="shared" si="0"/>
        <v>0</v>
      </c>
      <c r="H22" s="49" t="s">
        <v>91</v>
      </c>
    </row>
    <row r="23" spans="1:8" s="25" customFormat="1" ht="38.25">
      <c r="A23" s="23" t="s">
        <v>73</v>
      </c>
      <c r="B23" s="26" t="s">
        <v>54</v>
      </c>
      <c r="C23" s="23" t="s">
        <v>55</v>
      </c>
      <c r="D23" s="23"/>
      <c r="E23" s="23">
        <v>1</v>
      </c>
      <c r="F23" s="52"/>
      <c r="G23" s="24">
        <f t="shared" si="0"/>
        <v>0</v>
      </c>
      <c r="H23" s="49" t="s">
        <v>91</v>
      </c>
    </row>
    <row r="24" spans="1:8" s="25" customFormat="1" ht="12.75">
      <c r="A24" s="23" t="s">
        <v>74</v>
      </c>
      <c r="B24" s="26" t="s">
        <v>56</v>
      </c>
      <c r="C24" s="23" t="s">
        <v>57</v>
      </c>
      <c r="D24" s="23"/>
      <c r="E24" s="23">
        <v>1</v>
      </c>
      <c r="F24" s="52"/>
      <c r="G24" s="24">
        <f t="shared" si="0"/>
        <v>0</v>
      </c>
      <c r="H24" s="49" t="s">
        <v>88</v>
      </c>
    </row>
    <row r="25" spans="1:8" s="25" customFormat="1" ht="38.25">
      <c r="A25" s="23" t="s">
        <v>75</v>
      </c>
      <c r="B25" s="26" t="s">
        <v>58</v>
      </c>
      <c r="C25" s="23" t="s">
        <v>59</v>
      </c>
      <c r="D25" s="23"/>
      <c r="E25" s="23">
        <v>1</v>
      </c>
      <c r="F25" s="52"/>
      <c r="G25" s="24">
        <f t="shared" si="0"/>
        <v>0</v>
      </c>
      <c r="H25" s="49" t="s">
        <v>91</v>
      </c>
    </row>
    <row r="26" spans="1:8" s="25" customFormat="1" ht="51">
      <c r="A26" s="23" t="s">
        <v>76</v>
      </c>
      <c r="B26" s="26" t="s">
        <v>92</v>
      </c>
      <c r="C26" s="23" t="s">
        <v>60</v>
      </c>
      <c r="D26" s="23" t="s">
        <v>61</v>
      </c>
      <c r="E26" s="23">
        <v>1</v>
      </c>
      <c r="F26" s="52"/>
      <c r="G26" s="24">
        <f t="shared" si="0"/>
        <v>0</v>
      </c>
      <c r="H26" s="49" t="s">
        <v>88</v>
      </c>
    </row>
    <row r="27" spans="1:8" s="25" customFormat="1" ht="25.5">
      <c r="A27" s="23" t="s">
        <v>77</v>
      </c>
      <c r="B27" s="26" t="s">
        <v>62</v>
      </c>
      <c r="C27" s="23" t="s">
        <v>63</v>
      </c>
      <c r="D27" s="23"/>
      <c r="E27" s="23">
        <v>1</v>
      </c>
      <c r="F27" s="52"/>
      <c r="G27" s="24">
        <f t="shared" si="0"/>
        <v>0</v>
      </c>
      <c r="H27" s="49" t="s">
        <v>88</v>
      </c>
    </row>
    <row r="28" spans="1:8" s="25" customFormat="1" ht="12.75">
      <c r="A28" s="23" t="s">
        <v>78</v>
      </c>
      <c r="B28" s="26" t="s">
        <v>64</v>
      </c>
      <c r="C28" s="23" t="s">
        <v>38</v>
      </c>
      <c r="D28" s="23"/>
      <c r="E28" s="23">
        <v>1</v>
      </c>
      <c r="F28" s="52"/>
      <c r="G28" s="24">
        <f t="shared" si="0"/>
        <v>0</v>
      </c>
      <c r="H28" s="49" t="s">
        <v>88</v>
      </c>
    </row>
    <row r="29" spans="1:8" s="25" customFormat="1" ht="25.5">
      <c r="A29" s="23" t="s">
        <v>79</v>
      </c>
      <c r="B29" s="26" t="s">
        <v>62</v>
      </c>
      <c r="C29" s="23" t="s">
        <v>65</v>
      </c>
      <c r="D29" s="23"/>
      <c r="E29" s="23">
        <v>1</v>
      </c>
      <c r="F29" s="52"/>
      <c r="G29" s="24">
        <f t="shared" si="0"/>
        <v>0</v>
      </c>
      <c r="H29" s="49" t="s">
        <v>88</v>
      </c>
    </row>
    <row r="30" spans="1:8" s="22" customFormat="1" ht="51" customHeight="1">
      <c r="A30" s="23" t="s">
        <v>80</v>
      </c>
      <c r="B30" s="26" t="s">
        <v>82</v>
      </c>
      <c r="C30" s="23"/>
      <c r="D30" s="23"/>
      <c r="E30" s="23">
        <v>1</v>
      </c>
      <c r="F30" s="52"/>
      <c r="G30" s="24">
        <f t="shared" si="0"/>
        <v>0</v>
      </c>
      <c r="H30" s="51" t="s">
        <v>93</v>
      </c>
    </row>
    <row r="31" spans="1:7" s="22" customFormat="1" ht="26.25" customHeight="1" thickBot="1">
      <c r="A31" s="27"/>
      <c r="B31" s="28"/>
      <c r="C31" s="29"/>
      <c r="D31" s="29"/>
      <c r="E31" s="29"/>
      <c r="F31" s="30"/>
      <c r="G31" s="31"/>
    </row>
    <row r="32" spans="1:7" s="22" customFormat="1" ht="24.75" customHeight="1">
      <c r="A32" s="32"/>
      <c r="B32" s="33" t="s">
        <v>66</v>
      </c>
      <c r="C32" s="34"/>
      <c r="D32" s="34"/>
      <c r="E32" s="34"/>
      <c r="F32" s="34"/>
      <c r="G32" s="35"/>
    </row>
    <row r="33" spans="1:7" s="22" customFormat="1" ht="31.5" customHeight="1">
      <c r="A33" s="36"/>
      <c r="B33" s="37" t="s">
        <v>67</v>
      </c>
      <c r="C33" s="38"/>
      <c r="D33" s="53">
        <f>G6+G10+G12</f>
        <v>0</v>
      </c>
      <c r="E33" s="54"/>
      <c r="F33" s="54"/>
      <c r="G33" s="55"/>
    </row>
    <row r="34" spans="1:7" s="22" customFormat="1" ht="39" customHeight="1">
      <c r="A34" s="36"/>
      <c r="B34" s="39" t="s">
        <v>68</v>
      </c>
      <c r="C34" s="40"/>
      <c r="D34" s="56">
        <f>1.21*D33</f>
        <v>0</v>
      </c>
      <c r="E34" s="57"/>
      <c r="F34" s="57"/>
      <c r="G34" s="58"/>
    </row>
    <row r="35" spans="1:7" ht="11.25">
      <c r="A35" s="15" t="s">
        <v>69</v>
      </c>
      <c r="B35" s="41" t="s">
        <v>69</v>
      </c>
      <c r="C35" s="15"/>
      <c r="D35" s="15"/>
      <c r="E35" s="15"/>
      <c r="F35" s="17"/>
      <c r="G35" s="17"/>
    </row>
  </sheetData>
  <mergeCells count="2">
    <mergeCell ref="D33:G33"/>
    <mergeCell ref="D34:G34"/>
  </mergeCells>
  <printOptions horizontalCentered="1"/>
  <pageMargins left="0.15748031496062992" right="0.15748031496062992" top="0.1968503937007874" bottom="0.5905511811023623" header="0.15748031496062992" footer="0.15748031496062992"/>
  <pageSetup horizontalDpi="600" verticalDpi="600" orientation="portrait" paperSize="9" scale="80" r:id="rId1"/>
  <headerFooter alignWithMargins="0">
    <oddFooter>&amp;LZŠ Svítání Pardubice&amp;CRozpočet na D+M GASTRO&amp;RStránka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 spol. s r. o. CHOTĚBOŘ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xx</cp:lastModifiedBy>
  <dcterms:created xsi:type="dcterms:W3CDTF">2016-02-23T10:43:17Z</dcterms:created>
  <dcterms:modified xsi:type="dcterms:W3CDTF">2022-04-08T15:41:12Z</dcterms:modified>
  <cp:category/>
  <cp:version/>
  <cp:contentType/>
  <cp:contentStatus/>
</cp:coreProperties>
</file>